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showSheetTabs="0" xWindow="360" yWindow="150" windowWidth="19320" windowHeight="12120"/>
  </bookViews>
  <sheets>
    <sheet name="Input" sheetId="4" r:id="rId1"/>
    <sheet name="Results" sheetId="5" r:id="rId2"/>
    <sheet name="Detailed Input" sheetId="2" r:id="rId3"/>
    <sheet name="Calculations" sheetId="1" r:id="rId4"/>
  </sheets>
  <definedNames>
    <definedName name="AddBud">'Detailed Input'!$B$18</definedName>
    <definedName name="ARRC0">'Detailed Input'!$F$25:$F$75</definedName>
    <definedName name="ARRC1">'Detailed Input'!$G$25:$G$75</definedName>
    <definedName name="ARRC2">'Detailed Input'!$H$25:$H$75</definedName>
    <definedName name="ARRMethod">'Detailed Input'!$E$25:$E$75</definedName>
    <definedName name="ARRPI">'Detailed Input'!$I$24:$AV$75</definedName>
    <definedName name="ARRR0">'Detailed Input'!$C$25:$C$75</definedName>
    <definedName name="ARRR1">'Detailed Input'!$D$25:$D$75</definedName>
  </definedNames>
  <calcPr calcId="145621"/>
</workbook>
</file>

<file path=xl/calcChain.xml><?xml version="1.0" encoding="utf-8"?>
<calcChain xmlns="http://schemas.openxmlformats.org/spreadsheetml/2006/main">
  <c r="E75" i="2" l="1"/>
  <c r="E74" i="2"/>
  <c r="E73" i="2"/>
  <c r="E72" i="2"/>
  <c r="I72" i="2" s="1"/>
  <c r="J72" i="2" s="1"/>
  <c r="K72" i="2" s="1"/>
  <c r="L72" i="2" s="1"/>
  <c r="M72" i="2" s="1"/>
  <c r="N72" i="2" s="1"/>
  <c r="O72" i="2" s="1"/>
  <c r="P72" i="2" s="1"/>
  <c r="Q72" i="2" s="1"/>
  <c r="R72" i="2" s="1"/>
  <c r="S72" i="2" s="1"/>
  <c r="T72" i="2" s="1"/>
  <c r="U72" i="2" s="1"/>
  <c r="V72" i="2" s="1"/>
  <c r="W72" i="2" s="1"/>
  <c r="X72" i="2" s="1"/>
  <c r="Y72" i="2" s="1"/>
  <c r="Z72" i="2" s="1"/>
  <c r="AA72" i="2" s="1"/>
  <c r="AB72" i="2" s="1"/>
  <c r="AC72" i="2" s="1"/>
  <c r="AD72" i="2" s="1"/>
  <c r="AE72" i="2" s="1"/>
  <c r="AF72" i="2" s="1"/>
  <c r="AG72" i="2" s="1"/>
  <c r="AH72" i="2" s="1"/>
  <c r="AI72" i="2" s="1"/>
  <c r="AJ72" i="2" s="1"/>
  <c r="AK72" i="2" s="1"/>
  <c r="AL72" i="2" s="1"/>
  <c r="AM72" i="2" s="1"/>
  <c r="AN72" i="2" s="1"/>
  <c r="AO72" i="2" s="1"/>
  <c r="AP72" i="2" s="1"/>
  <c r="AQ72" i="2" s="1"/>
  <c r="AR72" i="2" s="1"/>
  <c r="AS72" i="2" s="1"/>
  <c r="AT72" i="2" s="1"/>
  <c r="AU72" i="2" s="1"/>
  <c r="AV72" i="2" s="1"/>
  <c r="E71" i="2"/>
  <c r="E70" i="2"/>
  <c r="E69" i="2"/>
  <c r="E68" i="2"/>
  <c r="I68" i="2" s="1"/>
  <c r="J68" i="2" s="1"/>
  <c r="K68" i="2" s="1"/>
  <c r="L68" i="2" s="1"/>
  <c r="M68" i="2" s="1"/>
  <c r="N68" i="2" s="1"/>
  <c r="O68" i="2" s="1"/>
  <c r="P68" i="2" s="1"/>
  <c r="Q68" i="2" s="1"/>
  <c r="R68" i="2" s="1"/>
  <c r="S68" i="2" s="1"/>
  <c r="T68" i="2" s="1"/>
  <c r="U68" i="2" s="1"/>
  <c r="V68" i="2" s="1"/>
  <c r="W68" i="2" s="1"/>
  <c r="X68" i="2" s="1"/>
  <c r="Y68" i="2" s="1"/>
  <c r="Z68" i="2" s="1"/>
  <c r="AA68" i="2" s="1"/>
  <c r="AB68" i="2" s="1"/>
  <c r="AC68" i="2" s="1"/>
  <c r="AD68" i="2" s="1"/>
  <c r="AE68" i="2" s="1"/>
  <c r="AF68" i="2" s="1"/>
  <c r="AG68" i="2" s="1"/>
  <c r="AH68" i="2" s="1"/>
  <c r="AI68" i="2" s="1"/>
  <c r="AJ68" i="2" s="1"/>
  <c r="AK68" i="2" s="1"/>
  <c r="AL68" i="2" s="1"/>
  <c r="AM68" i="2" s="1"/>
  <c r="AN68" i="2" s="1"/>
  <c r="AO68" i="2" s="1"/>
  <c r="AP68" i="2" s="1"/>
  <c r="AQ68" i="2" s="1"/>
  <c r="AR68" i="2" s="1"/>
  <c r="AS68" i="2" s="1"/>
  <c r="AT68" i="2" s="1"/>
  <c r="AU68" i="2" s="1"/>
  <c r="AV68" i="2" s="1"/>
  <c r="E67" i="2"/>
  <c r="E66" i="2"/>
  <c r="E65" i="2"/>
  <c r="E64" i="2"/>
  <c r="I64" i="2" s="1"/>
  <c r="J64" i="2" s="1"/>
  <c r="K64" i="2" s="1"/>
  <c r="L64" i="2" s="1"/>
  <c r="M64" i="2" s="1"/>
  <c r="N64" i="2" s="1"/>
  <c r="O64" i="2" s="1"/>
  <c r="P64" i="2" s="1"/>
  <c r="Q64" i="2" s="1"/>
  <c r="R64" i="2" s="1"/>
  <c r="S64" i="2" s="1"/>
  <c r="T64" i="2" s="1"/>
  <c r="U64" i="2" s="1"/>
  <c r="V64" i="2" s="1"/>
  <c r="W64" i="2" s="1"/>
  <c r="X64" i="2" s="1"/>
  <c r="Y64" i="2" s="1"/>
  <c r="Z64" i="2" s="1"/>
  <c r="AA64" i="2" s="1"/>
  <c r="AB64" i="2" s="1"/>
  <c r="AC64" i="2" s="1"/>
  <c r="AD64" i="2" s="1"/>
  <c r="AE64" i="2" s="1"/>
  <c r="AF64" i="2" s="1"/>
  <c r="AG64" i="2" s="1"/>
  <c r="AH64" i="2" s="1"/>
  <c r="AI64" i="2" s="1"/>
  <c r="AJ64" i="2" s="1"/>
  <c r="AK64" i="2" s="1"/>
  <c r="AL64" i="2" s="1"/>
  <c r="AM64" i="2" s="1"/>
  <c r="AN64" i="2" s="1"/>
  <c r="AO64" i="2" s="1"/>
  <c r="AP64" i="2" s="1"/>
  <c r="AQ64" i="2" s="1"/>
  <c r="AR64" i="2" s="1"/>
  <c r="AS64" i="2" s="1"/>
  <c r="AT64" i="2" s="1"/>
  <c r="AU64" i="2" s="1"/>
  <c r="AV64" i="2" s="1"/>
  <c r="E63" i="2"/>
  <c r="E62" i="2"/>
  <c r="E61" i="2"/>
  <c r="E60" i="2"/>
  <c r="I60" i="2" s="1"/>
  <c r="J60" i="2" s="1"/>
  <c r="K60" i="2" s="1"/>
  <c r="L60" i="2" s="1"/>
  <c r="M60" i="2" s="1"/>
  <c r="N60" i="2" s="1"/>
  <c r="O60" i="2" s="1"/>
  <c r="P60" i="2" s="1"/>
  <c r="Q60" i="2" s="1"/>
  <c r="R60" i="2" s="1"/>
  <c r="S60" i="2" s="1"/>
  <c r="T60" i="2" s="1"/>
  <c r="U60" i="2" s="1"/>
  <c r="V60" i="2" s="1"/>
  <c r="W60" i="2" s="1"/>
  <c r="X60" i="2" s="1"/>
  <c r="Y60" i="2" s="1"/>
  <c r="Z60" i="2" s="1"/>
  <c r="AA60" i="2" s="1"/>
  <c r="AB60" i="2" s="1"/>
  <c r="AC60" i="2" s="1"/>
  <c r="AD60" i="2" s="1"/>
  <c r="AE60" i="2" s="1"/>
  <c r="AF60" i="2" s="1"/>
  <c r="AG60" i="2" s="1"/>
  <c r="AH60" i="2" s="1"/>
  <c r="AI60" i="2" s="1"/>
  <c r="AJ60" i="2" s="1"/>
  <c r="AK60" i="2" s="1"/>
  <c r="AL60" i="2" s="1"/>
  <c r="AM60" i="2" s="1"/>
  <c r="AN60" i="2" s="1"/>
  <c r="AO60" i="2" s="1"/>
  <c r="AP60" i="2" s="1"/>
  <c r="AQ60" i="2" s="1"/>
  <c r="AR60" i="2" s="1"/>
  <c r="AS60" i="2" s="1"/>
  <c r="AT60" i="2" s="1"/>
  <c r="AU60" i="2" s="1"/>
  <c r="AV60" i="2" s="1"/>
  <c r="E59" i="2"/>
  <c r="E58" i="2"/>
  <c r="E57" i="2"/>
  <c r="E56" i="2"/>
  <c r="I56" i="2" s="1"/>
  <c r="J56" i="2" s="1"/>
  <c r="K56" i="2" s="1"/>
  <c r="L56" i="2" s="1"/>
  <c r="M56" i="2" s="1"/>
  <c r="N56" i="2" s="1"/>
  <c r="O56" i="2" s="1"/>
  <c r="P56" i="2" s="1"/>
  <c r="Q56" i="2" s="1"/>
  <c r="R56" i="2" s="1"/>
  <c r="S56" i="2" s="1"/>
  <c r="T56" i="2" s="1"/>
  <c r="U56" i="2" s="1"/>
  <c r="V56" i="2" s="1"/>
  <c r="W56" i="2" s="1"/>
  <c r="X56" i="2" s="1"/>
  <c r="Y56" i="2" s="1"/>
  <c r="Z56" i="2" s="1"/>
  <c r="AA56" i="2" s="1"/>
  <c r="AB56" i="2" s="1"/>
  <c r="AC56" i="2" s="1"/>
  <c r="AD56" i="2" s="1"/>
  <c r="AE56" i="2" s="1"/>
  <c r="AF56" i="2" s="1"/>
  <c r="AG56" i="2" s="1"/>
  <c r="AH56" i="2" s="1"/>
  <c r="AI56" i="2" s="1"/>
  <c r="AJ56" i="2" s="1"/>
  <c r="AK56" i="2" s="1"/>
  <c r="AL56" i="2" s="1"/>
  <c r="AM56" i="2" s="1"/>
  <c r="AN56" i="2" s="1"/>
  <c r="AO56" i="2" s="1"/>
  <c r="AP56" i="2" s="1"/>
  <c r="AQ56" i="2" s="1"/>
  <c r="AR56" i="2" s="1"/>
  <c r="AS56" i="2" s="1"/>
  <c r="AT56" i="2" s="1"/>
  <c r="AU56" i="2" s="1"/>
  <c r="AV56" i="2" s="1"/>
  <c r="E55" i="2"/>
  <c r="E54" i="2"/>
  <c r="E53" i="2"/>
  <c r="E52" i="2"/>
  <c r="I52" i="2" s="1"/>
  <c r="J52" i="2" s="1"/>
  <c r="K52" i="2" s="1"/>
  <c r="L52" i="2" s="1"/>
  <c r="M52" i="2" s="1"/>
  <c r="N52" i="2" s="1"/>
  <c r="O52" i="2" s="1"/>
  <c r="P52" i="2" s="1"/>
  <c r="Q52" i="2" s="1"/>
  <c r="R52" i="2" s="1"/>
  <c r="S52" i="2" s="1"/>
  <c r="T52" i="2" s="1"/>
  <c r="U52" i="2" s="1"/>
  <c r="V52" i="2" s="1"/>
  <c r="W52" i="2" s="1"/>
  <c r="X52" i="2" s="1"/>
  <c r="Y52" i="2" s="1"/>
  <c r="Z52" i="2" s="1"/>
  <c r="AA52" i="2" s="1"/>
  <c r="AB52" i="2" s="1"/>
  <c r="AC52" i="2" s="1"/>
  <c r="AD52" i="2" s="1"/>
  <c r="AE52" i="2" s="1"/>
  <c r="AF52" i="2" s="1"/>
  <c r="AG52" i="2" s="1"/>
  <c r="AH52" i="2" s="1"/>
  <c r="AI52" i="2" s="1"/>
  <c r="AJ52" i="2" s="1"/>
  <c r="AK52" i="2" s="1"/>
  <c r="AL52" i="2" s="1"/>
  <c r="AM52" i="2" s="1"/>
  <c r="AN52" i="2" s="1"/>
  <c r="AO52" i="2" s="1"/>
  <c r="AP52" i="2" s="1"/>
  <c r="AQ52" i="2" s="1"/>
  <c r="AR52" i="2" s="1"/>
  <c r="AS52" i="2" s="1"/>
  <c r="AT52" i="2" s="1"/>
  <c r="AU52" i="2" s="1"/>
  <c r="AV52" i="2" s="1"/>
  <c r="E51" i="2"/>
  <c r="E50" i="2"/>
  <c r="E49" i="2"/>
  <c r="E48" i="2"/>
  <c r="I48" i="2" s="1"/>
  <c r="J48" i="2" s="1"/>
  <c r="K48" i="2" s="1"/>
  <c r="L48" i="2" s="1"/>
  <c r="M48" i="2" s="1"/>
  <c r="N48" i="2" s="1"/>
  <c r="O48" i="2" s="1"/>
  <c r="P48" i="2" s="1"/>
  <c r="Q48" i="2" s="1"/>
  <c r="R48" i="2" s="1"/>
  <c r="S48" i="2" s="1"/>
  <c r="T48" i="2" s="1"/>
  <c r="U48" i="2" s="1"/>
  <c r="V48" i="2" s="1"/>
  <c r="W48" i="2" s="1"/>
  <c r="X48" i="2" s="1"/>
  <c r="Y48" i="2" s="1"/>
  <c r="Z48" i="2" s="1"/>
  <c r="AA48" i="2" s="1"/>
  <c r="AB48" i="2" s="1"/>
  <c r="AC48" i="2" s="1"/>
  <c r="AD48" i="2" s="1"/>
  <c r="AE48" i="2" s="1"/>
  <c r="AF48" i="2" s="1"/>
  <c r="AG48" i="2" s="1"/>
  <c r="AH48" i="2" s="1"/>
  <c r="AI48" i="2" s="1"/>
  <c r="AJ48" i="2" s="1"/>
  <c r="AK48" i="2" s="1"/>
  <c r="AL48" i="2" s="1"/>
  <c r="AM48" i="2" s="1"/>
  <c r="AN48" i="2" s="1"/>
  <c r="AO48" i="2" s="1"/>
  <c r="AP48" i="2" s="1"/>
  <c r="AQ48" i="2" s="1"/>
  <c r="AR48" i="2" s="1"/>
  <c r="AS48" i="2" s="1"/>
  <c r="AT48" i="2" s="1"/>
  <c r="AU48" i="2" s="1"/>
  <c r="AV48" i="2" s="1"/>
  <c r="E47" i="2"/>
  <c r="E46" i="2"/>
  <c r="E45" i="2"/>
  <c r="E44" i="2"/>
  <c r="I44" i="2" s="1"/>
  <c r="J44" i="2" s="1"/>
  <c r="K44" i="2" s="1"/>
  <c r="L44" i="2" s="1"/>
  <c r="M44" i="2" s="1"/>
  <c r="N44" i="2" s="1"/>
  <c r="O44" i="2" s="1"/>
  <c r="P44" i="2" s="1"/>
  <c r="Q44" i="2" s="1"/>
  <c r="R44" i="2" s="1"/>
  <c r="S44" i="2" s="1"/>
  <c r="T44" i="2" s="1"/>
  <c r="U44" i="2" s="1"/>
  <c r="V44" i="2" s="1"/>
  <c r="W44" i="2" s="1"/>
  <c r="X44" i="2" s="1"/>
  <c r="Y44" i="2" s="1"/>
  <c r="Z44" i="2" s="1"/>
  <c r="AA44" i="2" s="1"/>
  <c r="AB44" i="2" s="1"/>
  <c r="AC44" i="2" s="1"/>
  <c r="AD44" i="2" s="1"/>
  <c r="AE44" i="2" s="1"/>
  <c r="AF44" i="2" s="1"/>
  <c r="AG44" i="2" s="1"/>
  <c r="AH44" i="2" s="1"/>
  <c r="AI44" i="2" s="1"/>
  <c r="AJ44" i="2" s="1"/>
  <c r="AK44" i="2" s="1"/>
  <c r="AL44" i="2" s="1"/>
  <c r="AM44" i="2" s="1"/>
  <c r="AN44" i="2" s="1"/>
  <c r="AO44" i="2" s="1"/>
  <c r="AP44" i="2" s="1"/>
  <c r="AQ44" i="2" s="1"/>
  <c r="AR44" i="2" s="1"/>
  <c r="AS44" i="2" s="1"/>
  <c r="AT44" i="2" s="1"/>
  <c r="AU44" i="2" s="1"/>
  <c r="AV44" i="2" s="1"/>
  <c r="E43" i="2"/>
  <c r="E42" i="2"/>
  <c r="E41" i="2"/>
  <c r="E40" i="2"/>
  <c r="I40" i="2" s="1"/>
  <c r="J40" i="2" s="1"/>
  <c r="K40" i="2" s="1"/>
  <c r="L40" i="2" s="1"/>
  <c r="M40" i="2" s="1"/>
  <c r="N40" i="2" s="1"/>
  <c r="O40" i="2" s="1"/>
  <c r="P40" i="2" s="1"/>
  <c r="Q40" i="2" s="1"/>
  <c r="R40" i="2" s="1"/>
  <c r="S40" i="2" s="1"/>
  <c r="T40" i="2" s="1"/>
  <c r="U40" i="2" s="1"/>
  <c r="V40" i="2" s="1"/>
  <c r="W40" i="2" s="1"/>
  <c r="X40" i="2" s="1"/>
  <c r="Y40" i="2" s="1"/>
  <c r="Z40" i="2" s="1"/>
  <c r="AA40" i="2" s="1"/>
  <c r="AB40" i="2" s="1"/>
  <c r="AC40" i="2" s="1"/>
  <c r="AD40" i="2" s="1"/>
  <c r="AE40" i="2" s="1"/>
  <c r="AF40" i="2" s="1"/>
  <c r="AG40" i="2" s="1"/>
  <c r="AH40" i="2" s="1"/>
  <c r="AI40" i="2" s="1"/>
  <c r="AJ40" i="2" s="1"/>
  <c r="AK40" i="2" s="1"/>
  <c r="AL40" i="2" s="1"/>
  <c r="AM40" i="2" s="1"/>
  <c r="AN40" i="2" s="1"/>
  <c r="AO40" i="2" s="1"/>
  <c r="AP40" i="2" s="1"/>
  <c r="AQ40" i="2" s="1"/>
  <c r="AR40" i="2" s="1"/>
  <c r="AS40" i="2" s="1"/>
  <c r="AT40" i="2" s="1"/>
  <c r="AU40" i="2" s="1"/>
  <c r="AV40" i="2" s="1"/>
  <c r="E39" i="2"/>
  <c r="E38" i="2"/>
  <c r="E37" i="2"/>
  <c r="E36" i="2"/>
  <c r="I36" i="2" s="1"/>
  <c r="J36" i="2" s="1"/>
  <c r="K36" i="2" s="1"/>
  <c r="L36" i="2" s="1"/>
  <c r="M36" i="2" s="1"/>
  <c r="N36" i="2" s="1"/>
  <c r="O36" i="2" s="1"/>
  <c r="P36" i="2" s="1"/>
  <c r="Q36" i="2" s="1"/>
  <c r="R36" i="2" s="1"/>
  <c r="S36" i="2" s="1"/>
  <c r="T36" i="2" s="1"/>
  <c r="U36" i="2" s="1"/>
  <c r="V36" i="2" s="1"/>
  <c r="W36" i="2" s="1"/>
  <c r="X36" i="2" s="1"/>
  <c r="Y36" i="2" s="1"/>
  <c r="Z36" i="2" s="1"/>
  <c r="AA36" i="2" s="1"/>
  <c r="AB36" i="2" s="1"/>
  <c r="AC36" i="2" s="1"/>
  <c r="AD36" i="2" s="1"/>
  <c r="AE36" i="2" s="1"/>
  <c r="AF36" i="2" s="1"/>
  <c r="AG36" i="2" s="1"/>
  <c r="AH36" i="2" s="1"/>
  <c r="AI36" i="2" s="1"/>
  <c r="AJ36" i="2" s="1"/>
  <c r="AK36" i="2" s="1"/>
  <c r="AL36" i="2" s="1"/>
  <c r="AM36" i="2" s="1"/>
  <c r="AN36" i="2" s="1"/>
  <c r="AO36" i="2" s="1"/>
  <c r="AP36" i="2" s="1"/>
  <c r="AQ36" i="2" s="1"/>
  <c r="AR36" i="2" s="1"/>
  <c r="AS36" i="2" s="1"/>
  <c r="AT36" i="2" s="1"/>
  <c r="AU36" i="2" s="1"/>
  <c r="AV36" i="2" s="1"/>
  <c r="E35" i="2"/>
  <c r="E34" i="2"/>
  <c r="E33" i="2"/>
  <c r="E32" i="2"/>
  <c r="I32" i="2" s="1"/>
  <c r="J32" i="2" s="1"/>
  <c r="K32" i="2" s="1"/>
  <c r="L32" i="2" s="1"/>
  <c r="M32" i="2" s="1"/>
  <c r="N32" i="2" s="1"/>
  <c r="O32" i="2" s="1"/>
  <c r="P32" i="2" s="1"/>
  <c r="Q32" i="2" s="1"/>
  <c r="R32" i="2" s="1"/>
  <c r="S32" i="2" s="1"/>
  <c r="T32" i="2" s="1"/>
  <c r="U32" i="2" s="1"/>
  <c r="V32" i="2" s="1"/>
  <c r="W32" i="2" s="1"/>
  <c r="X32" i="2" s="1"/>
  <c r="Y32" i="2" s="1"/>
  <c r="Z32" i="2" s="1"/>
  <c r="AA32" i="2" s="1"/>
  <c r="AB32" i="2" s="1"/>
  <c r="AC32" i="2" s="1"/>
  <c r="AD32" i="2" s="1"/>
  <c r="AE32" i="2" s="1"/>
  <c r="AF32" i="2" s="1"/>
  <c r="AG32" i="2" s="1"/>
  <c r="AH32" i="2" s="1"/>
  <c r="AI32" i="2" s="1"/>
  <c r="AJ32" i="2" s="1"/>
  <c r="AK32" i="2" s="1"/>
  <c r="AL32" i="2" s="1"/>
  <c r="AM32" i="2" s="1"/>
  <c r="AN32" i="2" s="1"/>
  <c r="AO32" i="2" s="1"/>
  <c r="AP32" i="2" s="1"/>
  <c r="AQ32" i="2" s="1"/>
  <c r="AR32" i="2" s="1"/>
  <c r="AS32" i="2" s="1"/>
  <c r="AT32" i="2" s="1"/>
  <c r="AU32" i="2" s="1"/>
  <c r="AV32" i="2" s="1"/>
  <c r="E31" i="2"/>
  <c r="E30" i="2"/>
  <c r="E29" i="2"/>
  <c r="E28" i="2"/>
  <c r="I28" i="2" s="1"/>
  <c r="J28" i="2" s="1"/>
  <c r="K28" i="2" s="1"/>
  <c r="L28" i="2" s="1"/>
  <c r="M28" i="2" s="1"/>
  <c r="N28" i="2" s="1"/>
  <c r="O28" i="2" s="1"/>
  <c r="P28" i="2" s="1"/>
  <c r="Q28" i="2" s="1"/>
  <c r="R28" i="2" s="1"/>
  <c r="S28" i="2" s="1"/>
  <c r="T28" i="2" s="1"/>
  <c r="U28" i="2" s="1"/>
  <c r="V28" i="2" s="1"/>
  <c r="W28" i="2" s="1"/>
  <c r="X28" i="2" s="1"/>
  <c r="Y28" i="2" s="1"/>
  <c r="Z28" i="2" s="1"/>
  <c r="AA28" i="2" s="1"/>
  <c r="AB28" i="2" s="1"/>
  <c r="AC28" i="2" s="1"/>
  <c r="AD28" i="2" s="1"/>
  <c r="AE28" i="2" s="1"/>
  <c r="E27" i="2"/>
  <c r="E26" i="2"/>
  <c r="H75" i="2"/>
  <c r="G75" i="2"/>
  <c r="F75" i="2"/>
  <c r="H74" i="2"/>
  <c r="G74" i="2"/>
  <c r="F74" i="2"/>
  <c r="H73" i="2"/>
  <c r="G73" i="2"/>
  <c r="F73" i="2"/>
  <c r="H72" i="2"/>
  <c r="G72" i="2"/>
  <c r="F72" i="2"/>
  <c r="H71" i="2"/>
  <c r="G71" i="2"/>
  <c r="F71" i="2"/>
  <c r="H70" i="2"/>
  <c r="G70" i="2"/>
  <c r="F70" i="2"/>
  <c r="H69" i="2"/>
  <c r="G69" i="2"/>
  <c r="F69" i="2"/>
  <c r="H68" i="2"/>
  <c r="G68" i="2"/>
  <c r="F68" i="2"/>
  <c r="H67" i="2"/>
  <c r="G67" i="2"/>
  <c r="F67" i="2"/>
  <c r="H66" i="2"/>
  <c r="G66" i="2"/>
  <c r="F66" i="2"/>
  <c r="H65" i="2"/>
  <c r="G65" i="2"/>
  <c r="F65" i="2"/>
  <c r="H64" i="2"/>
  <c r="G64" i="2"/>
  <c r="F64" i="2"/>
  <c r="H63" i="2"/>
  <c r="G63" i="2"/>
  <c r="F63" i="2"/>
  <c r="H62" i="2"/>
  <c r="G62" i="2"/>
  <c r="F62" i="2"/>
  <c r="H61" i="2"/>
  <c r="G61" i="2"/>
  <c r="F61" i="2"/>
  <c r="H60" i="2"/>
  <c r="G60" i="2"/>
  <c r="F60" i="2"/>
  <c r="H59" i="2"/>
  <c r="G59" i="2"/>
  <c r="F59" i="2"/>
  <c r="H58" i="2"/>
  <c r="G58" i="2"/>
  <c r="F58" i="2"/>
  <c r="H57" i="2"/>
  <c r="G57" i="2"/>
  <c r="F57" i="2"/>
  <c r="H56" i="2"/>
  <c r="G56" i="2"/>
  <c r="F56" i="2"/>
  <c r="H55" i="2"/>
  <c r="G55" i="2"/>
  <c r="F55" i="2"/>
  <c r="H54" i="2"/>
  <c r="G54" i="2"/>
  <c r="F54" i="2"/>
  <c r="H53" i="2"/>
  <c r="G53" i="2"/>
  <c r="F53" i="2"/>
  <c r="H52" i="2"/>
  <c r="G52" i="2"/>
  <c r="F52" i="2"/>
  <c r="H51" i="2"/>
  <c r="G51" i="2"/>
  <c r="F51" i="2"/>
  <c r="H50" i="2"/>
  <c r="G50" i="2"/>
  <c r="F50" i="2"/>
  <c r="H49" i="2"/>
  <c r="G49" i="2"/>
  <c r="F49" i="2"/>
  <c r="H48" i="2"/>
  <c r="G48" i="2"/>
  <c r="F48" i="2"/>
  <c r="H47" i="2"/>
  <c r="G47" i="2"/>
  <c r="F47" i="2"/>
  <c r="H46" i="2"/>
  <c r="G46" i="2"/>
  <c r="F46" i="2"/>
  <c r="H45" i="2"/>
  <c r="G45" i="2"/>
  <c r="F45" i="2"/>
  <c r="H44" i="2"/>
  <c r="G44" i="2"/>
  <c r="F44" i="2"/>
  <c r="H43" i="2"/>
  <c r="G43" i="2"/>
  <c r="F43" i="2"/>
  <c r="H42" i="2"/>
  <c r="G42" i="2"/>
  <c r="F42" i="2"/>
  <c r="H41" i="2"/>
  <c r="G41" i="2"/>
  <c r="F41" i="2"/>
  <c r="H40" i="2"/>
  <c r="G40" i="2"/>
  <c r="F40" i="2"/>
  <c r="H39" i="2"/>
  <c r="G39" i="2"/>
  <c r="F39" i="2"/>
  <c r="H38" i="2"/>
  <c r="G38" i="2"/>
  <c r="F38" i="2"/>
  <c r="H37" i="2"/>
  <c r="G37" i="2"/>
  <c r="F37" i="2"/>
  <c r="H36" i="2"/>
  <c r="G36" i="2"/>
  <c r="F36" i="2"/>
  <c r="H35" i="2"/>
  <c r="G35" i="2"/>
  <c r="F35" i="2"/>
  <c r="H34" i="2"/>
  <c r="G34" i="2"/>
  <c r="F34" i="2"/>
  <c r="H33" i="2"/>
  <c r="G33" i="2"/>
  <c r="F33" i="2"/>
  <c r="H32" i="2"/>
  <c r="G32" i="2"/>
  <c r="F32" i="2"/>
  <c r="H31" i="2"/>
  <c r="G31" i="2"/>
  <c r="F31" i="2"/>
  <c r="H30" i="2"/>
  <c r="G30" i="2"/>
  <c r="F30" i="2"/>
  <c r="H29" i="2"/>
  <c r="G29" i="2"/>
  <c r="F29" i="2"/>
  <c r="H28" i="2"/>
  <c r="G28" i="2"/>
  <c r="F28" i="2"/>
  <c r="H27" i="2"/>
  <c r="G27" i="2"/>
  <c r="F27" i="2"/>
  <c r="H26" i="2"/>
  <c r="G26" i="2"/>
  <c r="F26" i="2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A257" i="1"/>
  <c r="C257" i="1"/>
  <c r="A256" i="1"/>
  <c r="C256" i="1" s="1"/>
  <c r="A255" i="1"/>
  <c r="C255" i="1"/>
  <c r="A254" i="1"/>
  <c r="C254" i="1" s="1"/>
  <c r="A253" i="1"/>
  <c r="C253" i="1"/>
  <c r="A252" i="1"/>
  <c r="C252" i="1" s="1"/>
  <c r="A251" i="1"/>
  <c r="C251" i="1"/>
  <c r="A250" i="1"/>
  <c r="C250" i="1" s="1"/>
  <c r="A249" i="1"/>
  <c r="C249" i="1"/>
  <c r="A248" i="1"/>
  <c r="C248" i="1" s="1"/>
  <c r="A247" i="1"/>
  <c r="C247" i="1"/>
  <c r="A246" i="1"/>
  <c r="C246" i="1" s="1"/>
  <c r="A245" i="1"/>
  <c r="C245" i="1"/>
  <c r="A244" i="1"/>
  <c r="C244" i="1" s="1"/>
  <c r="A243" i="1"/>
  <c r="C243" i="1"/>
  <c r="A242" i="1"/>
  <c r="C242" i="1" s="1"/>
  <c r="A241" i="1"/>
  <c r="C241" i="1"/>
  <c r="A240" i="1"/>
  <c r="C240" i="1" s="1"/>
  <c r="A239" i="1"/>
  <c r="C239" i="1"/>
  <c r="A238" i="1"/>
  <c r="C238" i="1" s="1"/>
  <c r="A237" i="1"/>
  <c r="C237" i="1"/>
  <c r="A236" i="1"/>
  <c r="C236" i="1" s="1"/>
  <c r="A235" i="1"/>
  <c r="C235" i="1"/>
  <c r="A234" i="1"/>
  <c r="C234" i="1" s="1"/>
  <c r="A233" i="1"/>
  <c r="C233" i="1"/>
  <c r="A232" i="1"/>
  <c r="C232" i="1" s="1"/>
  <c r="A231" i="1"/>
  <c r="C231" i="1"/>
  <c r="A230" i="1"/>
  <c r="C230" i="1" s="1"/>
  <c r="A229" i="1"/>
  <c r="C229" i="1"/>
  <c r="A228" i="1"/>
  <c r="C228" i="1" s="1"/>
  <c r="A227" i="1"/>
  <c r="C227" i="1"/>
  <c r="A226" i="1"/>
  <c r="C226" i="1" s="1"/>
  <c r="A225" i="1"/>
  <c r="C225" i="1"/>
  <c r="A224" i="1"/>
  <c r="C224" i="1" s="1"/>
  <c r="A223" i="1"/>
  <c r="C223" i="1"/>
  <c r="A222" i="1"/>
  <c r="C222" i="1" s="1"/>
  <c r="A221" i="1"/>
  <c r="C221" i="1"/>
  <c r="A220" i="1"/>
  <c r="C220" i="1" s="1"/>
  <c r="A219" i="1"/>
  <c r="C219" i="1"/>
  <c r="A218" i="1"/>
  <c r="C218" i="1" s="1"/>
  <c r="A217" i="1"/>
  <c r="C217" i="1"/>
  <c r="A216" i="1"/>
  <c r="C216" i="1" s="1"/>
  <c r="A215" i="1"/>
  <c r="C215" i="1"/>
  <c r="A214" i="1"/>
  <c r="C214" i="1" s="1"/>
  <c r="A213" i="1"/>
  <c r="C213" i="1"/>
  <c r="A212" i="1"/>
  <c r="C212" i="1" s="1"/>
  <c r="A211" i="1"/>
  <c r="C211" i="1"/>
  <c r="E211" i="1" s="1"/>
  <c r="A210" i="1"/>
  <c r="C210" i="1" s="1"/>
  <c r="A209" i="1"/>
  <c r="C209" i="1"/>
  <c r="A208" i="1"/>
  <c r="C208" i="1" s="1"/>
  <c r="A207" i="1"/>
  <c r="C207" i="1"/>
  <c r="A206" i="1"/>
  <c r="C206" i="1" s="1"/>
  <c r="A205" i="1"/>
  <c r="C205" i="1"/>
  <c r="A204" i="1"/>
  <c r="C204" i="1" s="1"/>
  <c r="A203" i="1"/>
  <c r="C203" i="1"/>
  <c r="E203" i="1" s="1"/>
  <c r="A202" i="1"/>
  <c r="C202" i="1" s="1"/>
  <c r="A201" i="1"/>
  <c r="C201" i="1"/>
  <c r="A200" i="1"/>
  <c r="C200" i="1" s="1"/>
  <c r="A199" i="1"/>
  <c r="C199" i="1"/>
  <c r="A198" i="1"/>
  <c r="C198" i="1" s="1"/>
  <c r="A197" i="1"/>
  <c r="C197" i="1"/>
  <c r="A196" i="1"/>
  <c r="C196" i="1" s="1"/>
  <c r="A195" i="1"/>
  <c r="C195" i="1"/>
  <c r="E195" i="1" s="1"/>
  <c r="A194" i="1"/>
  <c r="C194" i="1" s="1"/>
  <c r="A193" i="1"/>
  <c r="C193" i="1"/>
  <c r="A192" i="1"/>
  <c r="C192" i="1" s="1"/>
  <c r="A191" i="1"/>
  <c r="C191" i="1"/>
  <c r="A190" i="1"/>
  <c r="C190" i="1" s="1"/>
  <c r="A189" i="1"/>
  <c r="C189" i="1"/>
  <c r="A188" i="1"/>
  <c r="C188" i="1" s="1"/>
  <c r="A187" i="1"/>
  <c r="C187" i="1"/>
  <c r="E187" i="1" s="1"/>
  <c r="A186" i="1"/>
  <c r="C186" i="1" s="1"/>
  <c r="A185" i="1"/>
  <c r="C185" i="1"/>
  <c r="A184" i="1"/>
  <c r="C184" i="1" s="1"/>
  <c r="A183" i="1"/>
  <c r="C183" i="1"/>
  <c r="A182" i="1"/>
  <c r="C182" i="1" s="1"/>
  <c r="A181" i="1"/>
  <c r="C181" i="1"/>
  <c r="A180" i="1"/>
  <c r="C180" i="1" s="1"/>
  <c r="A179" i="1"/>
  <c r="C179" i="1"/>
  <c r="E179" i="1" s="1"/>
  <c r="A178" i="1"/>
  <c r="C178" i="1" s="1"/>
  <c r="A177" i="1"/>
  <c r="C177" i="1"/>
  <c r="A176" i="1"/>
  <c r="C176" i="1" s="1"/>
  <c r="A175" i="1"/>
  <c r="C175" i="1"/>
  <c r="A174" i="1"/>
  <c r="C174" i="1" s="1"/>
  <c r="A173" i="1"/>
  <c r="C173" i="1"/>
  <c r="A172" i="1"/>
  <c r="C172" i="1" s="1"/>
  <c r="A171" i="1"/>
  <c r="C171" i="1"/>
  <c r="E171" i="1" s="1"/>
  <c r="A170" i="1"/>
  <c r="C170" i="1" s="1"/>
  <c r="A169" i="1"/>
  <c r="C169" i="1"/>
  <c r="A168" i="1"/>
  <c r="C168" i="1" s="1"/>
  <c r="A167" i="1"/>
  <c r="C167" i="1"/>
  <c r="A166" i="1"/>
  <c r="C166" i="1" s="1"/>
  <c r="A165" i="1"/>
  <c r="C165" i="1"/>
  <c r="A164" i="1"/>
  <c r="C164" i="1" s="1"/>
  <c r="A163" i="1"/>
  <c r="C163" i="1"/>
  <c r="E163" i="1" s="1"/>
  <c r="A162" i="1"/>
  <c r="C162" i="1" s="1"/>
  <c r="A161" i="1"/>
  <c r="C161" i="1"/>
  <c r="A160" i="1"/>
  <c r="C160" i="1" s="1"/>
  <c r="A159" i="1"/>
  <c r="C159" i="1"/>
  <c r="A158" i="1"/>
  <c r="C158" i="1" s="1"/>
  <c r="A157" i="1"/>
  <c r="C157" i="1"/>
  <c r="A156" i="1"/>
  <c r="C156" i="1" s="1"/>
  <c r="A155" i="1"/>
  <c r="C155" i="1"/>
  <c r="E155" i="1" s="1"/>
  <c r="A154" i="1"/>
  <c r="C154" i="1" s="1"/>
  <c r="A153" i="1"/>
  <c r="C153" i="1"/>
  <c r="A152" i="1"/>
  <c r="C152" i="1" s="1"/>
  <c r="A151" i="1"/>
  <c r="C151" i="1"/>
  <c r="A150" i="1"/>
  <c r="C150" i="1" s="1"/>
  <c r="A149" i="1"/>
  <c r="C149" i="1"/>
  <c r="A148" i="1"/>
  <c r="C148" i="1" s="1"/>
  <c r="A147" i="1"/>
  <c r="C147" i="1"/>
  <c r="E147" i="1" s="1"/>
  <c r="A146" i="1"/>
  <c r="C146" i="1" s="1"/>
  <c r="A145" i="1"/>
  <c r="C145" i="1"/>
  <c r="A144" i="1"/>
  <c r="C144" i="1" s="1"/>
  <c r="A143" i="1"/>
  <c r="C143" i="1"/>
  <c r="A142" i="1"/>
  <c r="C142" i="1" s="1"/>
  <c r="A141" i="1"/>
  <c r="C141" i="1"/>
  <c r="A140" i="1"/>
  <c r="C140" i="1" s="1"/>
  <c r="A139" i="1"/>
  <c r="C139" i="1"/>
  <c r="E139" i="1" s="1"/>
  <c r="A138" i="1"/>
  <c r="C138" i="1" s="1"/>
  <c r="A137" i="1"/>
  <c r="C137" i="1"/>
  <c r="A136" i="1"/>
  <c r="C136" i="1" s="1"/>
  <c r="A135" i="1"/>
  <c r="C135" i="1"/>
  <c r="A134" i="1"/>
  <c r="C134" i="1" s="1"/>
  <c r="A133" i="1"/>
  <c r="C133" i="1"/>
  <c r="A132" i="1"/>
  <c r="C132" i="1" s="1"/>
  <c r="A131" i="1"/>
  <c r="C131" i="1"/>
  <c r="E131" i="1" s="1"/>
  <c r="A130" i="1"/>
  <c r="C130" i="1" s="1"/>
  <c r="A129" i="1"/>
  <c r="C129" i="1"/>
  <c r="A128" i="1"/>
  <c r="C128" i="1" s="1"/>
  <c r="A127" i="1"/>
  <c r="C127" i="1"/>
  <c r="A126" i="1"/>
  <c r="C126" i="1" s="1"/>
  <c r="A125" i="1"/>
  <c r="C125" i="1"/>
  <c r="A124" i="1"/>
  <c r="C124" i="1" s="1"/>
  <c r="A123" i="1"/>
  <c r="C123" i="1"/>
  <c r="E123" i="1" s="1"/>
  <c r="A122" i="1"/>
  <c r="C122" i="1" s="1"/>
  <c r="A121" i="1"/>
  <c r="C121" i="1"/>
  <c r="A120" i="1"/>
  <c r="C120" i="1" s="1"/>
  <c r="A119" i="1"/>
  <c r="C119" i="1" s="1"/>
  <c r="A118" i="1"/>
  <c r="C118" i="1" s="1"/>
  <c r="A117" i="1"/>
  <c r="C117" i="1" s="1"/>
  <c r="A116" i="1"/>
  <c r="C116" i="1" s="1"/>
  <c r="A115" i="1"/>
  <c r="C115" i="1"/>
  <c r="A114" i="1"/>
  <c r="C114" i="1" s="1"/>
  <c r="A113" i="1"/>
  <c r="C113" i="1"/>
  <c r="A112" i="1"/>
  <c r="C112" i="1" s="1"/>
  <c r="A111" i="1"/>
  <c r="C111" i="1" s="1"/>
  <c r="A110" i="1"/>
  <c r="C110" i="1" s="1"/>
  <c r="A109" i="1"/>
  <c r="C109" i="1" s="1"/>
  <c r="A108" i="1"/>
  <c r="C108" i="1" s="1"/>
  <c r="A107" i="1"/>
  <c r="C107" i="1" s="1"/>
  <c r="A106" i="1"/>
  <c r="C106" i="1" s="1"/>
  <c r="A105" i="1"/>
  <c r="C105" i="1"/>
  <c r="E105" i="1" s="1"/>
  <c r="A104" i="1"/>
  <c r="C104" i="1" s="1"/>
  <c r="A103" i="1"/>
  <c r="C103" i="1" s="1"/>
  <c r="A102" i="1"/>
  <c r="C102" i="1" s="1"/>
  <c r="A101" i="1"/>
  <c r="C101" i="1" s="1"/>
  <c r="E101" i="1" s="1"/>
  <c r="A100" i="1"/>
  <c r="C100" i="1" s="1"/>
  <c r="A99" i="1"/>
  <c r="C99" i="1"/>
  <c r="A98" i="1"/>
  <c r="C98" i="1" s="1"/>
  <c r="A97" i="1"/>
  <c r="C97" i="1"/>
  <c r="A96" i="1"/>
  <c r="C96" i="1" s="1"/>
  <c r="A95" i="1"/>
  <c r="C95" i="1" s="1"/>
  <c r="E95" i="1" s="1"/>
  <c r="A94" i="1"/>
  <c r="C94" i="1" s="1"/>
  <c r="A93" i="1"/>
  <c r="C93" i="1" s="1"/>
  <c r="A92" i="1"/>
  <c r="C92" i="1" s="1"/>
  <c r="A91" i="1"/>
  <c r="C91" i="1" s="1"/>
  <c r="E91" i="1" s="1"/>
  <c r="A90" i="1"/>
  <c r="C90" i="1" s="1"/>
  <c r="A89" i="1"/>
  <c r="C89" i="1"/>
  <c r="E89" i="1" s="1"/>
  <c r="A88" i="1"/>
  <c r="C88" i="1" s="1"/>
  <c r="A87" i="1"/>
  <c r="C87" i="1" s="1"/>
  <c r="A86" i="1"/>
  <c r="C86" i="1"/>
  <c r="A85" i="1"/>
  <c r="C85" i="1" s="1"/>
  <c r="E85" i="1" s="1"/>
  <c r="A84" i="1"/>
  <c r="C84" i="1"/>
  <c r="A83" i="1"/>
  <c r="C83" i="1" s="1"/>
  <c r="E83" i="1" s="1"/>
  <c r="A82" i="1"/>
  <c r="C82" i="1" s="1"/>
  <c r="A81" i="1"/>
  <c r="C81" i="1" s="1"/>
  <c r="A80" i="1"/>
  <c r="A79" i="1"/>
  <c r="C79" i="1" s="1"/>
  <c r="A78" i="1"/>
  <c r="C78" i="1"/>
  <c r="A77" i="1"/>
  <c r="C77" i="1" s="1"/>
  <c r="E77" i="1" s="1"/>
  <c r="A76" i="1"/>
  <c r="C76" i="1"/>
  <c r="A75" i="1"/>
  <c r="C75" i="1" s="1"/>
  <c r="A74" i="1"/>
  <c r="C74" i="1" s="1"/>
  <c r="A73" i="1"/>
  <c r="C73" i="1" s="1"/>
  <c r="A72" i="1"/>
  <c r="C72" i="1" s="1"/>
  <c r="A71" i="1"/>
  <c r="C71" i="1" s="1"/>
  <c r="A70" i="1"/>
  <c r="C70" i="1"/>
  <c r="A69" i="1"/>
  <c r="C69" i="1" s="1"/>
  <c r="E69" i="1" s="1"/>
  <c r="A68" i="1"/>
  <c r="C68" i="1"/>
  <c r="A67" i="1"/>
  <c r="C67" i="1" s="1"/>
  <c r="E67" i="1" s="1"/>
  <c r="A66" i="1"/>
  <c r="C66" i="1" s="1"/>
  <c r="A65" i="1"/>
  <c r="C65" i="1" s="1"/>
  <c r="A64" i="1"/>
  <c r="A63" i="1"/>
  <c r="C63" i="1" s="1"/>
  <c r="A62" i="1"/>
  <c r="C62" i="1"/>
  <c r="A61" i="1"/>
  <c r="C61" i="1" s="1"/>
  <c r="E61" i="1" s="1"/>
  <c r="DB61" i="1" s="1"/>
  <c r="A60" i="1"/>
  <c r="C60" i="1"/>
  <c r="A59" i="1"/>
  <c r="C59" i="1" s="1"/>
  <c r="A75" i="2"/>
  <c r="A132" i="2" s="1"/>
  <c r="A58" i="1" s="1"/>
  <c r="A74" i="2"/>
  <c r="A131" i="2"/>
  <c r="A57" i="1" s="1"/>
  <c r="C57" i="1" s="1"/>
  <c r="A73" i="2"/>
  <c r="A130" i="2" s="1"/>
  <c r="A56" i="1" s="1"/>
  <c r="C56" i="1" s="1"/>
  <c r="A72" i="2"/>
  <c r="A129" i="2"/>
  <c r="A55" i="1" s="1"/>
  <c r="C55" i="1" s="1"/>
  <c r="A71" i="2"/>
  <c r="A128" i="2" s="1"/>
  <c r="A54" i="1" s="1"/>
  <c r="C54" i="1" s="1"/>
  <c r="A70" i="2"/>
  <c r="A127" i="2"/>
  <c r="A53" i="1" s="1"/>
  <c r="C53" i="1" s="1"/>
  <c r="A69" i="2"/>
  <c r="A126" i="2" s="1"/>
  <c r="A52" i="1" s="1"/>
  <c r="C52" i="1" s="1"/>
  <c r="A68" i="2"/>
  <c r="A125" i="2"/>
  <c r="A51" i="1" s="1"/>
  <c r="C51" i="1" s="1"/>
  <c r="A67" i="2"/>
  <c r="A124" i="2" s="1"/>
  <c r="A50" i="1" s="1"/>
  <c r="A66" i="2"/>
  <c r="A123" i="2"/>
  <c r="A49" i="1" s="1"/>
  <c r="C49" i="1" s="1"/>
  <c r="A65" i="2"/>
  <c r="A122" i="2" s="1"/>
  <c r="A48" i="1" s="1"/>
  <c r="C48" i="1" s="1"/>
  <c r="A64" i="2"/>
  <c r="A121" i="2"/>
  <c r="A47" i="1" s="1"/>
  <c r="C47" i="1" s="1"/>
  <c r="A63" i="2"/>
  <c r="A120" i="2" s="1"/>
  <c r="A46" i="1" s="1"/>
  <c r="C46" i="1" s="1"/>
  <c r="A62" i="2"/>
  <c r="A119" i="2"/>
  <c r="A45" i="1" s="1"/>
  <c r="C45" i="1" s="1"/>
  <c r="A61" i="2"/>
  <c r="A118" i="2" s="1"/>
  <c r="A44" i="1" s="1"/>
  <c r="C44" i="1" s="1"/>
  <c r="A60" i="2"/>
  <c r="A117" i="2"/>
  <c r="A43" i="1" s="1"/>
  <c r="C43" i="1" s="1"/>
  <c r="A59" i="2"/>
  <c r="A116" i="2" s="1"/>
  <c r="A42" i="1" s="1"/>
  <c r="A58" i="2"/>
  <c r="A115" i="2"/>
  <c r="A41" i="1" s="1"/>
  <c r="C41" i="1" s="1"/>
  <c r="A57" i="2"/>
  <c r="A114" i="2" s="1"/>
  <c r="A40" i="1" s="1"/>
  <c r="C40" i="1" s="1"/>
  <c r="A56" i="2"/>
  <c r="A113" i="2"/>
  <c r="A39" i="1" s="1"/>
  <c r="C39" i="1" s="1"/>
  <c r="A55" i="2"/>
  <c r="A112" i="2" s="1"/>
  <c r="A38" i="1" s="1"/>
  <c r="C38" i="1" s="1"/>
  <c r="A54" i="2"/>
  <c r="A111" i="2"/>
  <c r="A37" i="1" s="1"/>
  <c r="C37" i="1" s="1"/>
  <c r="A53" i="2"/>
  <c r="A110" i="2" s="1"/>
  <c r="A36" i="1" s="1"/>
  <c r="C36" i="1" s="1"/>
  <c r="A52" i="2"/>
  <c r="A109" i="2"/>
  <c r="A35" i="1" s="1"/>
  <c r="C35" i="1" s="1"/>
  <c r="A51" i="2"/>
  <c r="A108" i="2" s="1"/>
  <c r="A34" i="1" s="1"/>
  <c r="A50" i="2"/>
  <c r="A107" i="2"/>
  <c r="A33" i="1" s="1"/>
  <c r="C33" i="1" s="1"/>
  <c r="A49" i="2"/>
  <c r="A106" i="2" s="1"/>
  <c r="A32" i="1" s="1"/>
  <c r="C32" i="1" s="1"/>
  <c r="A48" i="2"/>
  <c r="A105" i="2"/>
  <c r="A31" i="1" s="1"/>
  <c r="C31" i="1" s="1"/>
  <c r="A47" i="2"/>
  <c r="A104" i="2" s="1"/>
  <c r="A30" i="1" s="1"/>
  <c r="C30" i="1" s="1"/>
  <c r="A46" i="2"/>
  <c r="A103" i="2"/>
  <c r="A29" i="1" s="1"/>
  <c r="C29" i="1" s="1"/>
  <c r="A45" i="2"/>
  <c r="A102" i="2" s="1"/>
  <c r="A28" i="1" s="1"/>
  <c r="C28" i="1" s="1"/>
  <c r="A44" i="2"/>
  <c r="A101" i="2"/>
  <c r="A27" i="1" s="1"/>
  <c r="C27" i="1" s="1"/>
  <c r="A43" i="2"/>
  <c r="A100" i="2" s="1"/>
  <c r="A26" i="1" s="1"/>
  <c r="A42" i="2"/>
  <c r="A99" i="2"/>
  <c r="A25" i="1" s="1"/>
  <c r="C25" i="1" s="1"/>
  <c r="A41" i="2"/>
  <c r="A98" i="2" s="1"/>
  <c r="A24" i="1" s="1"/>
  <c r="C24" i="1" s="1"/>
  <c r="A40" i="2"/>
  <c r="A97" i="2"/>
  <c r="A23" i="1" s="1"/>
  <c r="C23" i="1" s="1"/>
  <c r="E23" i="1" s="1"/>
  <c r="A39" i="2"/>
  <c r="A96" i="2" s="1"/>
  <c r="A22" i="1" s="1"/>
  <c r="C22" i="1" s="1"/>
  <c r="A38" i="2"/>
  <c r="A95" i="2"/>
  <c r="A21" i="1" s="1"/>
  <c r="C21" i="1" s="1"/>
  <c r="A37" i="2"/>
  <c r="A94" i="2" s="1"/>
  <c r="A20" i="1" s="1"/>
  <c r="C20" i="1" s="1"/>
  <c r="E20" i="1" s="1"/>
  <c r="A36" i="2"/>
  <c r="A93" i="2"/>
  <c r="A19" i="1" s="1"/>
  <c r="C19" i="1" s="1"/>
  <c r="A35" i="2"/>
  <c r="A92" i="2" s="1"/>
  <c r="A18" i="1" s="1"/>
  <c r="A34" i="2"/>
  <c r="A91" i="2"/>
  <c r="A17" i="1" s="1"/>
  <c r="C17" i="1" s="1"/>
  <c r="A33" i="2"/>
  <c r="A90" i="2" s="1"/>
  <c r="A16" i="1" s="1"/>
  <c r="C16" i="1" s="1"/>
  <c r="A32" i="2"/>
  <c r="A89" i="2"/>
  <c r="A15" i="1" s="1"/>
  <c r="C15" i="1" s="1"/>
  <c r="E15" i="1" s="1"/>
  <c r="A26" i="2"/>
  <c r="A27" i="2"/>
  <c r="A84" i="2" s="1"/>
  <c r="A10" i="1" s="1"/>
  <c r="A28" i="2"/>
  <c r="A85" i="2" s="1"/>
  <c r="A29" i="2"/>
  <c r="A30" i="2"/>
  <c r="A31" i="2"/>
  <c r="A88" i="2" s="1"/>
  <c r="A14" i="1" s="1"/>
  <c r="C14" i="1"/>
  <c r="A87" i="2"/>
  <c r="A13" i="1" s="1"/>
  <c r="C13" i="1" s="1"/>
  <c r="E13" i="1" s="1"/>
  <c r="A86" i="2"/>
  <c r="A12" i="1"/>
  <c r="C12" i="1" s="1"/>
  <c r="A11" i="1"/>
  <c r="C10" i="1"/>
  <c r="A83" i="2"/>
  <c r="A9" i="1" s="1"/>
  <c r="C9" i="1" s="1"/>
  <c r="A82" i="2"/>
  <c r="A8" i="1" s="1"/>
  <c r="C8" i="1" s="1"/>
  <c r="D257" i="1"/>
  <c r="I75" i="2"/>
  <c r="D8" i="1"/>
  <c r="I26" i="2"/>
  <c r="J26" i="2" s="1"/>
  <c r="B83" i="2"/>
  <c r="D9" i="1" s="1"/>
  <c r="K26" i="2"/>
  <c r="L26" i="2" s="1"/>
  <c r="M26" i="2" s="1"/>
  <c r="N26" i="2" s="1"/>
  <c r="O26" i="2" s="1"/>
  <c r="P26" i="2" s="1"/>
  <c r="Q26" i="2" s="1"/>
  <c r="R26" i="2" s="1"/>
  <c r="S26" i="2"/>
  <c r="T26" i="2" s="1"/>
  <c r="U26" i="2" s="1"/>
  <c r="V26" i="2" s="1"/>
  <c r="W26" i="2" s="1"/>
  <c r="X26" i="2" s="1"/>
  <c r="Y26" i="2" s="1"/>
  <c r="Z26" i="2" s="1"/>
  <c r="AA26" i="2"/>
  <c r="AB26" i="2" s="1"/>
  <c r="AC26" i="2" s="1"/>
  <c r="AD26" i="2" s="1"/>
  <c r="AE26" i="2" s="1"/>
  <c r="AF26" i="2" s="1"/>
  <c r="AG26" i="2" s="1"/>
  <c r="AH26" i="2" s="1"/>
  <c r="AI26" i="2" s="1"/>
  <c r="AJ26" i="2" s="1"/>
  <c r="AK26" i="2" s="1"/>
  <c r="AL26" i="2" s="1"/>
  <c r="AM26" i="2" s="1"/>
  <c r="AN26" i="2" s="1"/>
  <c r="AO26" i="2" s="1"/>
  <c r="AP26" i="2" s="1"/>
  <c r="AQ26" i="2" s="1"/>
  <c r="AR26" i="2" s="1"/>
  <c r="AS26" i="2" s="1"/>
  <c r="AT26" i="2" s="1"/>
  <c r="AU26" i="2" s="1"/>
  <c r="AV26" i="2" s="1"/>
  <c r="E9" i="1"/>
  <c r="I27" i="2"/>
  <c r="B84" i="2"/>
  <c r="D10" i="1"/>
  <c r="E10" i="1"/>
  <c r="B85" i="2"/>
  <c r="D11" i="1" s="1"/>
  <c r="B86" i="2"/>
  <c r="D12" i="1" s="1"/>
  <c r="B87" i="2"/>
  <c r="D13" i="1"/>
  <c r="B88" i="2"/>
  <c r="D14" i="1"/>
  <c r="B89" i="2"/>
  <c r="D15" i="1"/>
  <c r="B90" i="2"/>
  <c r="D16" i="1" s="1"/>
  <c r="B91" i="2"/>
  <c r="D17" i="1"/>
  <c r="B92" i="2"/>
  <c r="D18" i="1"/>
  <c r="B93" i="2"/>
  <c r="D19" i="1"/>
  <c r="B94" i="2"/>
  <c r="D20" i="1" s="1"/>
  <c r="B95" i="2"/>
  <c r="D21" i="1" s="1"/>
  <c r="B96" i="2"/>
  <c r="D22" i="1"/>
  <c r="E22" i="1"/>
  <c r="B97" i="2"/>
  <c r="D23" i="1"/>
  <c r="B98" i="2"/>
  <c r="D24" i="1" s="1"/>
  <c r="B99" i="2"/>
  <c r="D25" i="1" s="1"/>
  <c r="B100" i="2"/>
  <c r="D26" i="1"/>
  <c r="B101" i="2"/>
  <c r="D27" i="1"/>
  <c r="B102" i="2"/>
  <c r="D28" i="1" s="1"/>
  <c r="B103" i="2"/>
  <c r="D29" i="1" s="1"/>
  <c r="B104" i="2"/>
  <c r="D30" i="1"/>
  <c r="B105" i="2"/>
  <c r="D31" i="1"/>
  <c r="E31" i="1"/>
  <c r="B106" i="2"/>
  <c r="D32" i="1" s="1"/>
  <c r="B107" i="2"/>
  <c r="D33" i="1" s="1"/>
  <c r="B108" i="2"/>
  <c r="D34" i="1"/>
  <c r="B109" i="2"/>
  <c r="D35" i="1"/>
  <c r="B110" i="2"/>
  <c r="D36" i="1" s="1"/>
  <c r="B111" i="2"/>
  <c r="D37" i="1" s="1"/>
  <c r="B112" i="2"/>
  <c r="D38" i="1"/>
  <c r="B113" i="2"/>
  <c r="D39" i="1"/>
  <c r="E39" i="1"/>
  <c r="B114" i="2"/>
  <c r="D40" i="1" s="1"/>
  <c r="B115" i="2"/>
  <c r="D41" i="1" s="1"/>
  <c r="B116" i="2"/>
  <c r="D42" i="1"/>
  <c r="B117" i="2"/>
  <c r="D43" i="1"/>
  <c r="B118" i="2"/>
  <c r="D44" i="1" s="1"/>
  <c r="B119" i="2"/>
  <c r="D45" i="1" s="1"/>
  <c r="B120" i="2"/>
  <c r="D46" i="1"/>
  <c r="B121" i="2"/>
  <c r="D47" i="1"/>
  <c r="E47" i="1"/>
  <c r="B122" i="2"/>
  <c r="D48" i="1" s="1"/>
  <c r="B123" i="2"/>
  <c r="D49" i="1" s="1"/>
  <c r="B124" i="2"/>
  <c r="D50" i="1"/>
  <c r="B125" i="2"/>
  <c r="D51" i="1"/>
  <c r="B126" i="2"/>
  <c r="D52" i="1" s="1"/>
  <c r="B127" i="2"/>
  <c r="D53" i="1" s="1"/>
  <c r="B128" i="2"/>
  <c r="D54" i="1"/>
  <c r="B129" i="2"/>
  <c r="D55" i="1"/>
  <c r="E55" i="1"/>
  <c r="B130" i="2"/>
  <c r="D56" i="1" s="1"/>
  <c r="B131" i="2"/>
  <c r="D57" i="1" s="1"/>
  <c r="B132" i="2"/>
  <c r="D58" i="1"/>
  <c r="D59" i="1"/>
  <c r="D60" i="1"/>
  <c r="E60" i="1" s="1"/>
  <c r="D61" i="1"/>
  <c r="D62" i="1"/>
  <c r="D63" i="1"/>
  <c r="E63" i="1"/>
  <c r="D64" i="1"/>
  <c r="D65" i="1"/>
  <c r="E65" i="1"/>
  <c r="D66" i="1"/>
  <c r="D67" i="1"/>
  <c r="D68" i="1"/>
  <c r="E68" i="1" s="1"/>
  <c r="D69" i="1"/>
  <c r="D70" i="1"/>
  <c r="D71" i="1"/>
  <c r="E71" i="1"/>
  <c r="D72" i="1"/>
  <c r="D73" i="1"/>
  <c r="E73" i="1"/>
  <c r="D74" i="1"/>
  <c r="D75" i="1"/>
  <c r="D76" i="1"/>
  <c r="E76" i="1" s="1"/>
  <c r="D77" i="1"/>
  <c r="D78" i="1"/>
  <c r="D79" i="1"/>
  <c r="E79" i="1"/>
  <c r="D80" i="1"/>
  <c r="D81" i="1"/>
  <c r="E81" i="1"/>
  <c r="D82" i="1"/>
  <c r="D83" i="1"/>
  <c r="D84" i="1"/>
  <c r="E84" i="1" s="1"/>
  <c r="D85" i="1"/>
  <c r="D86" i="1"/>
  <c r="D87" i="1"/>
  <c r="E87" i="1"/>
  <c r="D88" i="1"/>
  <c r="E88" i="1" s="1"/>
  <c r="D89" i="1"/>
  <c r="D90" i="1"/>
  <c r="E90" i="1" s="1"/>
  <c r="D91" i="1"/>
  <c r="D92" i="1"/>
  <c r="E92" i="1" s="1"/>
  <c r="D93" i="1"/>
  <c r="E93" i="1"/>
  <c r="D94" i="1"/>
  <c r="E94" i="1" s="1"/>
  <c r="D95" i="1"/>
  <c r="D96" i="1"/>
  <c r="E96" i="1" s="1"/>
  <c r="D97" i="1"/>
  <c r="E97" i="1"/>
  <c r="D98" i="1"/>
  <c r="E98" i="1" s="1"/>
  <c r="D99" i="1"/>
  <c r="E99" i="1"/>
  <c r="D100" i="1"/>
  <c r="E100" i="1" s="1"/>
  <c r="D101" i="1"/>
  <c r="D102" i="1"/>
  <c r="E102" i="1" s="1"/>
  <c r="D103" i="1"/>
  <c r="E103" i="1"/>
  <c r="D104" i="1"/>
  <c r="E104" i="1"/>
  <c r="D105" i="1"/>
  <c r="D106" i="1"/>
  <c r="E106" i="1"/>
  <c r="D107" i="1"/>
  <c r="D108" i="1"/>
  <c r="E108" i="1"/>
  <c r="D109" i="1"/>
  <c r="E109" i="1"/>
  <c r="D110" i="1"/>
  <c r="E110" i="1"/>
  <c r="D111" i="1"/>
  <c r="D112" i="1"/>
  <c r="E112" i="1" s="1"/>
  <c r="D113" i="1"/>
  <c r="E113" i="1"/>
  <c r="D114" i="1"/>
  <c r="E114" i="1" s="1"/>
  <c r="D115" i="1"/>
  <c r="E115" i="1"/>
  <c r="D116" i="1"/>
  <c r="E116" i="1" s="1"/>
  <c r="D117" i="1"/>
  <c r="D118" i="1"/>
  <c r="E118" i="1" s="1"/>
  <c r="D119" i="1"/>
  <c r="E119" i="1"/>
  <c r="D120" i="1"/>
  <c r="E120" i="1" s="1"/>
  <c r="D121" i="1"/>
  <c r="D122" i="1"/>
  <c r="E122" i="1"/>
  <c r="D123" i="1"/>
  <c r="D124" i="1"/>
  <c r="E124" i="1"/>
  <c r="D125" i="1"/>
  <c r="E125" i="1"/>
  <c r="D126" i="1"/>
  <c r="D127" i="1"/>
  <c r="E127" i="1"/>
  <c r="D128" i="1"/>
  <c r="E128" i="1"/>
  <c r="D129" i="1"/>
  <c r="D130" i="1"/>
  <c r="E130" i="1" s="1"/>
  <c r="D131" i="1"/>
  <c r="D132" i="1"/>
  <c r="E132" i="1"/>
  <c r="D133" i="1"/>
  <c r="E133" i="1"/>
  <c r="D134" i="1"/>
  <c r="D135" i="1"/>
  <c r="E135" i="1"/>
  <c r="D136" i="1"/>
  <c r="E136" i="1"/>
  <c r="D137" i="1"/>
  <c r="D138" i="1"/>
  <c r="E138" i="1"/>
  <c r="D139" i="1"/>
  <c r="D140" i="1"/>
  <c r="E140" i="1"/>
  <c r="D141" i="1"/>
  <c r="E141" i="1"/>
  <c r="D142" i="1"/>
  <c r="D143" i="1"/>
  <c r="E143" i="1"/>
  <c r="D144" i="1"/>
  <c r="E144" i="1"/>
  <c r="D145" i="1"/>
  <c r="D146" i="1"/>
  <c r="E146" i="1" s="1"/>
  <c r="D147" i="1"/>
  <c r="D148" i="1"/>
  <c r="E148" i="1" s="1"/>
  <c r="D149" i="1"/>
  <c r="E149" i="1"/>
  <c r="D150" i="1"/>
  <c r="D151" i="1"/>
  <c r="E151" i="1"/>
  <c r="D152" i="1"/>
  <c r="E152" i="1" s="1"/>
  <c r="D153" i="1"/>
  <c r="D154" i="1"/>
  <c r="E154" i="1"/>
  <c r="D155" i="1"/>
  <c r="D156" i="1"/>
  <c r="E156" i="1"/>
  <c r="D157" i="1"/>
  <c r="E157" i="1"/>
  <c r="D158" i="1"/>
  <c r="D159" i="1"/>
  <c r="E159" i="1"/>
  <c r="D160" i="1"/>
  <c r="E160" i="1"/>
  <c r="D161" i="1"/>
  <c r="D162" i="1"/>
  <c r="E162" i="1" s="1"/>
  <c r="D163" i="1"/>
  <c r="D164" i="1"/>
  <c r="E164" i="1"/>
  <c r="D165" i="1"/>
  <c r="E165" i="1"/>
  <c r="D166" i="1"/>
  <c r="D167" i="1"/>
  <c r="E167" i="1"/>
  <c r="D168" i="1"/>
  <c r="E168" i="1"/>
  <c r="D169" i="1"/>
  <c r="D170" i="1"/>
  <c r="E170" i="1"/>
  <c r="D171" i="1"/>
  <c r="D172" i="1"/>
  <c r="E172" i="1"/>
  <c r="D173" i="1"/>
  <c r="E173" i="1"/>
  <c r="D174" i="1"/>
  <c r="D175" i="1"/>
  <c r="E175" i="1"/>
  <c r="D176" i="1"/>
  <c r="E176" i="1"/>
  <c r="D177" i="1"/>
  <c r="D178" i="1"/>
  <c r="E178" i="1" s="1"/>
  <c r="D179" i="1"/>
  <c r="D180" i="1"/>
  <c r="E180" i="1" s="1"/>
  <c r="D181" i="1"/>
  <c r="E181" i="1"/>
  <c r="D182" i="1"/>
  <c r="D183" i="1"/>
  <c r="E183" i="1"/>
  <c r="D184" i="1"/>
  <c r="E184" i="1" s="1"/>
  <c r="D185" i="1"/>
  <c r="D186" i="1"/>
  <c r="E186" i="1"/>
  <c r="D187" i="1"/>
  <c r="D188" i="1"/>
  <c r="E188" i="1"/>
  <c r="D189" i="1"/>
  <c r="E189" i="1"/>
  <c r="D190" i="1"/>
  <c r="D191" i="1"/>
  <c r="E191" i="1"/>
  <c r="D192" i="1"/>
  <c r="E192" i="1"/>
  <c r="D193" i="1"/>
  <c r="D194" i="1"/>
  <c r="E194" i="1" s="1"/>
  <c r="D195" i="1"/>
  <c r="D196" i="1"/>
  <c r="E196" i="1"/>
  <c r="D197" i="1"/>
  <c r="E197" i="1"/>
  <c r="D198" i="1"/>
  <c r="D199" i="1"/>
  <c r="E199" i="1"/>
  <c r="D200" i="1"/>
  <c r="E200" i="1"/>
  <c r="D201" i="1"/>
  <c r="D202" i="1"/>
  <c r="E202" i="1"/>
  <c r="D203" i="1"/>
  <c r="D204" i="1"/>
  <c r="E204" i="1"/>
  <c r="D205" i="1"/>
  <c r="E205" i="1"/>
  <c r="D206" i="1"/>
  <c r="D207" i="1"/>
  <c r="E207" i="1"/>
  <c r="D208" i="1"/>
  <c r="E208" i="1"/>
  <c r="D209" i="1"/>
  <c r="D210" i="1"/>
  <c r="E210" i="1" s="1"/>
  <c r="D211" i="1"/>
  <c r="D212" i="1"/>
  <c r="E212" i="1" s="1"/>
  <c r="D213" i="1"/>
  <c r="E213" i="1"/>
  <c r="D214" i="1"/>
  <c r="D215" i="1"/>
  <c r="E215" i="1"/>
  <c r="D216" i="1"/>
  <c r="E216" i="1" s="1"/>
  <c r="D217" i="1"/>
  <c r="D218" i="1"/>
  <c r="E218" i="1"/>
  <c r="D219" i="1"/>
  <c r="E219" i="1"/>
  <c r="D220" i="1"/>
  <c r="E220" i="1"/>
  <c r="D221" i="1"/>
  <c r="E221" i="1"/>
  <c r="D222" i="1"/>
  <c r="D223" i="1"/>
  <c r="E223" i="1"/>
  <c r="D224" i="1"/>
  <c r="E224" i="1"/>
  <c r="D225" i="1"/>
  <c r="D226" i="1"/>
  <c r="E226" i="1"/>
  <c r="D227" i="1"/>
  <c r="E227" i="1"/>
  <c r="D228" i="1"/>
  <c r="E228" i="1"/>
  <c r="D229" i="1"/>
  <c r="E229" i="1"/>
  <c r="D230" i="1"/>
  <c r="D231" i="1"/>
  <c r="E231" i="1"/>
  <c r="D232" i="1"/>
  <c r="E232" i="1"/>
  <c r="D233" i="1"/>
  <c r="D234" i="1"/>
  <c r="E234" i="1" s="1"/>
  <c r="D235" i="1"/>
  <c r="E235" i="1"/>
  <c r="D236" i="1"/>
  <c r="E236" i="1" s="1"/>
  <c r="D237" i="1"/>
  <c r="E237" i="1"/>
  <c r="D238" i="1"/>
  <c r="D239" i="1"/>
  <c r="E239" i="1"/>
  <c r="D240" i="1"/>
  <c r="E240" i="1" s="1"/>
  <c r="D241" i="1"/>
  <c r="D242" i="1"/>
  <c r="E242" i="1"/>
  <c r="D243" i="1"/>
  <c r="E243" i="1"/>
  <c r="D244" i="1"/>
  <c r="E244" i="1"/>
  <c r="D245" i="1"/>
  <c r="E245" i="1"/>
  <c r="D246" i="1"/>
  <c r="D247" i="1"/>
  <c r="E247" i="1"/>
  <c r="D248" i="1"/>
  <c r="E248" i="1"/>
  <c r="D249" i="1"/>
  <c r="D250" i="1"/>
  <c r="E250" i="1"/>
  <c r="D251" i="1"/>
  <c r="E251" i="1"/>
  <c r="D252" i="1"/>
  <c r="E252" i="1"/>
  <c r="D253" i="1"/>
  <c r="E253" i="1"/>
  <c r="D254" i="1"/>
  <c r="D255" i="1"/>
  <c r="E255" i="1"/>
  <c r="D256" i="1"/>
  <c r="E256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A6" i="2"/>
  <c r="H8" i="1"/>
  <c r="B8" i="1"/>
  <c r="C75" i="2"/>
  <c r="B9" i="1"/>
  <c r="F9" i="1" s="1"/>
  <c r="C26" i="2"/>
  <c r="B10" i="1"/>
  <c r="C27" i="2"/>
  <c r="F10" i="1"/>
  <c r="B11" i="1"/>
  <c r="C28" i="2"/>
  <c r="B12" i="1"/>
  <c r="F12" i="1" s="1"/>
  <c r="C29" i="2"/>
  <c r="B13" i="1"/>
  <c r="F13" i="1" s="1"/>
  <c r="C30" i="2"/>
  <c r="B14" i="1"/>
  <c r="C31" i="2"/>
  <c r="B15" i="1"/>
  <c r="C32" i="2"/>
  <c r="F15" i="1"/>
  <c r="B16" i="1"/>
  <c r="B17" i="1"/>
  <c r="F17" i="1"/>
  <c r="B18" i="1"/>
  <c r="B19" i="1"/>
  <c r="B20" i="1"/>
  <c r="F20" i="1" s="1"/>
  <c r="B21" i="1"/>
  <c r="B22" i="1"/>
  <c r="F22" i="1" s="1"/>
  <c r="B23" i="1"/>
  <c r="F23" i="1"/>
  <c r="B24" i="1"/>
  <c r="B25" i="1"/>
  <c r="F25" i="1"/>
  <c r="B26" i="1"/>
  <c r="B27" i="1"/>
  <c r="B28" i="1"/>
  <c r="B29" i="1"/>
  <c r="B30" i="1"/>
  <c r="F30" i="1" s="1"/>
  <c r="B31" i="1"/>
  <c r="F31" i="1"/>
  <c r="B32" i="1"/>
  <c r="B33" i="1"/>
  <c r="F33" i="1"/>
  <c r="B34" i="1"/>
  <c r="B35" i="1"/>
  <c r="B36" i="1"/>
  <c r="F36" i="1" s="1"/>
  <c r="B37" i="1"/>
  <c r="B38" i="1"/>
  <c r="B39" i="1"/>
  <c r="F39" i="1"/>
  <c r="B40" i="1"/>
  <c r="B41" i="1"/>
  <c r="F41" i="1"/>
  <c r="B42" i="1"/>
  <c r="B43" i="1"/>
  <c r="B44" i="1"/>
  <c r="B45" i="1"/>
  <c r="B46" i="1"/>
  <c r="F46" i="1" s="1"/>
  <c r="B47" i="1"/>
  <c r="F47" i="1"/>
  <c r="B48" i="1"/>
  <c r="B49" i="1"/>
  <c r="F49" i="1"/>
  <c r="B50" i="1"/>
  <c r="B51" i="1"/>
  <c r="B52" i="1"/>
  <c r="F52" i="1" s="1"/>
  <c r="B53" i="1"/>
  <c r="B54" i="1"/>
  <c r="F54" i="1" s="1"/>
  <c r="B55" i="1"/>
  <c r="F55" i="1"/>
  <c r="B56" i="1"/>
  <c r="B57" i="1"/>
  <c r="F57" i="1"/>
  <c r="B58" i="1"/>
  <c r="B59" i="1"/>
  <c r="B60" i="1"/>
  <c r="B61" i="1"/>
  <c r="F61" i="1"/>
  <c r="B62" i="1"/>
  <c r="B63" i="1"/>
  <c r="F63" i="1"/>
  <c r="B64" i="1"/>
  <c r="B65" i="1"/>
  <c r="F65" i="1"/>
  <c r="B66" i="1"/>
  <c r="B67" i="1"/>
  <c r="F67" i="1"/>
  <c r="B68" i="1"/>
  <c r="B69" i="1"/>
  <c r="F69" i="1"/>
  <c r="B70" i="1"/>
  <c r="B71" i="1"/>
  <c r="F71" i="1"/>
  <c r="B72" i="1"/>
  <c r="F72" i="1" s="1"/>
  <c r="B73" i="1"/>
  <c r="F73" i="1"/>
  <c r="B74" i="1"/>
  <c r="B75" i="1"/>
  <c r="B76" i="1"/>
  <c r="F76" i="1" s="1"/>
  <c r="B77" i="1"/>
  <c r="F77" i="1"/>
  <c r="B78" i="1"/>
  <c r="B79" i="1"/>
  <c r="F79" i="1"/>
  <c r="B80" i="1"/>
  <c r="B81" i="1"/>
  <c r="F81" i="1"/>
  <c r="B82" i="1"/>
  <c r="B83" i="1"/>
  <c r="F83" i="1"/>
  <c r="B84" i="1"/>
  <c r="F84" i="1" s="1"/>
  <c r="B85" i="1"/>
  <c r="F85" i="1"/>
  <c r="B86" i="1"/>
  <c r="B87" i="1"/>
  <c r="F87" i="1"/>
  <c r="B88" i="1"/>
  <c r="F88" i="1" s="1"/>
  <c r="B89" i="1"/>
  <c r="F89" i="1"/>
  <c r="B90" i="1"/>
  <c r="B91" i="1"/>
  <c r="F91" i="1"/>
  <c r="B92" i="1"/>
  <c r="F92" i="1" s="1"/>
  <c r="B93" i="1"/>
  <c r="F93" i="1"/>
  <c r="B94" i="1"/>
  <c r="F94" i="1" s="1"/>
  <c r="B95" i="1"/>
  <c r="F95" i="1"/>
  <c r="B96" i="1"/>
  <c r="B97" i="1"/>
  <c r="F97" i="1"/>
  <c r="B98" i="1"/>
  <c r="B99" i="1"/>
  <c r="F99" i="1"/>
  <c r="B100" i="1"/>
  <c r="F100" i="1" s="1"/>
  <c r="B101" i="1"/>
  <c r="F101" i="1"/>
  <c r="B102" i="1"/>
  <c r="B103" i="1"/>
  <c r="F103" i="1"/>
  <c r="B104" i="1"/>
  <c r="F104" i="1" s="1"/>
  <c r="B105" i="1"/>
  <c r="F105" i="1"/>
  <c r="B106" i="1"/>
  <c r="B107" i="1"/>
  <c r="B108" i="1"/>
  <c r="F108" i="1" s="1"/>
  <c r="B109" i="1"/>
  <c r="F109" i="1"/>
  <c r="B110" i="1"/>
  <c r="F110" i="1" s="1"/>
  <c r="B111" i="1"/>
  <c r="B112" i="1"/>
  <c r="B113" i="1"/>
  <c r="F113" i="1"/>
  <c r="B114" i="1"/>
  <c r="F114" i="1" s="1"/>
  <c r="B115" i="1"/>
  <c r="F115" i="1"/>
  <c r="B116" i="1"/>
  <c r="F116" i="1" s="1"/>
  <c r="B117" i="1"/>
  <c r="B118" i="1"/>
  <c r="B119" i="1"/>
  <c r="F119" i="1"/>
  <c r="B120" i="1"/>
  <c r="F120" i="1" s="1"/>
  <c r="B121" i="1"/>
  <c r="B122" i="1"/>
  <c r="F122" i="1" s="1"/>
  <c r="B123" i="1"/>
  <c r="F123" i="1"/>
  <c r="B124" i="1"/>
  <c r="B125" i="1"/>
  <c r="F125" i="1"/>
  <c r="B126" i="1"/>
  <c r="B127" i="1"/>
  <c r="F127" i="1"/>
  <c r="B128" i="1"/>
  <c r="F128" i="1" s="1"/>
  <c r="B129" i="1"/>
  <c r="B130" i="1"/>
  <c r="F130" i="1" s="1"/>
  <c r="B131" i="1"/>
  <c r="F131" i="1"/>
  <c r="B132" i="1"/>
  <c r="B133" i="1"/>
  <c r="F133" i="1"/>
  <c r="B134" i="1"/>
  <c r="B135" i="1"/>
  <c r="F135" i="1"/>
  <c r="B136" i="1"/>
  <c r="F136" i="1" s="1"/>
  <c r="B137" i="1"/>
  <c r="B138" i="1"/>
  <c r="F138" i="1" s="1"/>
  <c r="B139" i="1"/>
  <c r="F139" i="1"/>
  <c r="B140" i="1"/>
  <c r="B141" i="1"/>
  <c r="F141" i="1"/>
  <c r="B142" i="1"/>
  <c r="B143" i="1"/>
  <c r="F143" i="1"/>
  <c r="B144" i="1"/>
  <c r="F144" i="1" s="1"/>
  <c r="B145" i="1"/>
  <c r="B146" i="1"/>
  <c r="F146" i="1" s="1"/>
  <c r="B147" i="1"/>
  <c r="F147" i="1"/>
  <c r="B148" i="1"/>
  <c r="B149" i="1"/>
  <c r="F149" i="1"/>
  <c r="B150" i="1"/>
  <c r="B151" i="1"/>
  <c r="F151" i="1"/>
  <c r="B152" i="1"/>
  <c r="B153" i="1"/>
  <c r="B154" i="1"/>
  <c r="F154" i="1" s="1"/>
  <c r="B155" i="1"/>
  <c r="F155" i="1"/>
  <c r="B156" i="1"/>
  <c r="B157" i="1"/>
  <c r="F157" i="1"/>
  <c r="B158" i="1"/>
  <c r="B159" i="1"/>
  <c r="F159" i="1"/>
  <c r="B160" i="1"/>
  <c r="F160" i="1" s="1"/>
  <c r="B161" i="1"/>
  <c r="B162" i="1"/>
  <c r="F162" i="1" s="1"/>
  <c r="B163" i="1"/>
  <c r="F163" i="1"/>
  <c r="B164" i="1"/>
  <c r="B165" i="1"/>
  <c r="F165" i="1"/>
  <c r="B166" i="1"/>
  <c r="B167" i="1"/>
  <c r="F167" i="1"/>
  <c r="B168" i="1"/>
  <c r="F168" i="1" s="1"/>
  <c r="B169" i="1"/>
  <c r="B170" i="1"/>
  <c r="F170" i="1" s="1"/>
  <c r="B171" i="1"/>
  <c r="F171" i="1"/>
  <c r="B172" i="1"/>
  <c r="B173" i="1"/>
  <c r="F173" i="1"/>
  <c r="B174" i="1"/>
  <c r="B175" i="1"/>
  <c r="F175" i="1"/>
  <c r="B176" i="1"/>
  <c r="F176" i="1" s="1"/>
  <c r="B177" i="1"/>
  <c r="B178" i="1"/>
  <c r="F178" i="1" s="1"/>
  <c r="B179" i="1"/>
  <c r="F179" i="1"/>
  <c r="B180" i="1"/>
  <c r="B181" i="1"/>
  <c r="F181" i="1"/>
  <c r="B182" i="1"/>
  <c r="B183" i="1"/>
  <c r="F183" i="1"/>
  <c r="B184" i="1"/>
  <c r="B185" i="1"/>
  <c r="B186" i="1"/>
  <c r="F186" i="1" s="1"/>
  <c r="B187" i="1"/>
  <c r="F187" i="1"/>
  <c r="B188" i="1"/>
  <c r="B189" i="1"/>
  <c r="F189" i="1"/>
  <c r="B190" i="1"/>
  <c r="B191" i="1"/>
  <c r="F191" i="1"/>
  <c r="B192" i="1"/>
  <c r="F192" i="1" s="1"/>
  <c r="B193" i="1"/>
  <c r="B194" i="1"/>
  <c r="B195" i="1"/>
  <c r="F195" i="1"/>
  <c r="B196" i="1"/>
  <c r="B197" i="1"/>
  <c r="F197" i="1"/>
  <c r="B198" i="1"/>
  <c r="B199" i="1"/>
  <c r="F199" i="1"/>
  <c r="B200" i="1"/>
  <c r="F200" i="1" s="1"/>
  <c r="B201" i="1"/>
  <c r="B202" i="1"/>
  <c r="F202" i="1" s="1"/>
  <c r="B203" i="1"/>
  <c r="F203" i="1"/>
  <c r="B204" i="1"/>
  <c r="B205" i="1"/>
  <c r="F205" i="1"/>
  <c r="B206" i="1"/>
  <c r="B207" i="1"/>
  <c r="F207" i="1"/>
  <c r="B208" i="1"/>
  <c r="F208" i="1" s="1"/>
  <c r="B209" i="1"/>
  <c r="B210" i="1"/>
  <c r="F210" i="1" s="1"/>
  <c r="B211" i="1"/>
  <c r="F211" i="1"/>
  <c r="B212" i="1"/>
  <c r="B213" i="1"/>
  <c r="F213" i="1"/>
  <c r="B214" i="1"/>
  <c r="B215" i="1"/>
  <c r="F215" i="1"/>
  <c r="B216" i="1"/>
  <c r="F216" i="1" s="1"/>
  <c r="B217" i="1"/>
  <c r="B218" i="1"/>
  <c r="F218" i="1" s="1"/>
  <c r="B219" i="1"/>
  <c r="F219" i="1"/>
  <c r="B220" i="1"/>
  <c r="B221" i="1"/>
  <c r="F221" i="1"/>
  <c r="B222" i="1"/>
  <c r="B223" i="1"/>
  <c r="F223" i="1"/>
  <c r="B224" i="1"/>
  <c r="F224" i="1" s="1"/>
  <c r="B225" i="1"/>
  <c r="B226" i="1"/>
  <c r="F226" i="1" s="1"/>
  <c r="B227" i="1"/>
  <c r="F227" i="1"/>
  <c r="B228" i="1"/>
  <c r="B229" i="1"/>
  <c r="F229" i="1"/>
  <c r="B230" i="1"/>
  <c r="B231" i="1"/>
  <c r="F231" i="1"/>
  <c r="B232" i="1"/>
  <c r="F232" i="1" s="1"/>
  <c r="B233" i="1"/>
  <c r="B234" i="1"/>
  <c r="B235" i="1"/>
  <c r="F235" i="1"/>
  <c r="B236" i="1"/>
  <c r="B237" i="1"/>
  <c r="F237" i="1"/>
  <c r="B238" i="1"/>
  <c r="B239" i="1"/>
  <c r="F239" i="1"/>
  <c r="B240" i="1"/>
  <c r="F240" i="1" s="1"/>
  <c r="B241" i="1"/>
  <c r="B242" i="1"/>
  <c r="B243" i="1"/>
  <c r="F243" i="1"/>
  <c r="B244" i="1"/>
  <c r="B245" i="1"/>
  <c r="F245" i="1"/>
  <c r="B246" i="1"/>
  <c r="B247" i="1"/>
  <c r="F247" i="1"/>
  <c r="B248" i="1"/>
  <c r="B249" i="1"/>
  <c r="B250" i="1"/>
  <c r="F250" i="1" s="1"/>
  <c r="B251" i="1"/>
  <c r="F251" i="1"/>
  <c r="B252" i="1"/>
  <c r="B253" i="1"/>
  <c r="F253" i="1"/>
  <c r="B254" i="1"/>
  <c r="B255" i="1"/>
  <c r="F255" i="1"/>
  <c r="B256" i="1"/>
  <c r="F256" i="1" s="1"/>
  <c r="B257" i="1"/>
  <c r="B6" i="2"/>
  <c r="B318" i="1" s="1"/>
  <c r="C318" i="1" s="1"/>
  <c r="J75" i="2"/>
  <c r="K75" i="2" s="1"/>
  <c r="J27" i="2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8" i="1"/>
  <c r="B18" i="2"/>
  <c r="B7" i="2"/>
  <c r="B319" i="1" s="1"/>
  <c r="K27" i="2"/>
  <c r="Z257" i="1"/>
  <c r="Z256" i="1"/>
  <c r="Z255" i="1"/>
  <c r="Z254" i="1"/>
  <c r="Z253" i="1"/>
  <c r="Z252" i="1"/>
  <c r="Z251" i="1"/>
  <c r="Z250" i="1"/>
  <c r="Z249" i="1"/>
  <c r="Z248" i="1"/>
  <c r="Z247" i="1"/>
  <c r="Z246" i="1"/>
  <c r="Z245" i="1"/>
  <c r="Z244" i="1"/>
  <c r="Z243" i="1"/>
  <c r="Z242" i="1"/>
  <c r="Z241" i="1"/>
  <c r="Z240" i="1"/>
  <c r="Z239" i="1"/>
  <c r="Z238" i="1"/>
  <c r="Z237" i="1"/>
  <c r="Z236" i="1"/>
  <c r="Z235" i="1"/>
  <c r="Z234" i="1"/>
  <c r="Z233" i="1"/>
  <c r="Z232" i="1"/>
  <c r="Z231" i="1"/>
  <c r="Z230" i="1"/>
  <c r="Z229" i="1"/>
  <c r="Z228" i="1"/>
  <c r="Z227" i="1"/>
  <c r="Z226" i="1"/>
  <c r="Z225" i="1"/>
  <c r="Z224" i="1"/>
  <c r="Z223" i="1"/>
  <c r="Z222" i="1"/>
  <c r="Z221" i="1"/>
  <c r="Z220" i="1"/>
  <c r="Z219" i="1"/>
  <c r="Z218" i="1"/>
  <c r="Z217" i="1"/>
  <c r="Z216" i="1"/>
  <c r="Z215" i="1"/>
  <c r="Z214" i="1"/>
  <c r="Z213" i="1"/>
  <c r="Z212" i="1"/>
  <c r="Z211" i="1"/>
  <c r="Z210" i="1"/>
  <c r="Z209" i="1"/>
  <c r="Z208" i="1"/>
  <c r="Z207" i="1"/>
  <c r="Z206" i="1"/>
  <c r="Z205" i="1"/>
  <c r="Z204" i="1"/>
  <c r="Z203" i="1"/>
  <c r="Z202" i="1"/>
  <c r="Z201" i="1"/>
  <c r="Z20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Z187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Z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Z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Z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Z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8" i="1"/>
  <c r="B8" i="2"/>
  <c r="B320" i="1"/>
  <c r="L75" i="2"/>
  <c r="L27" i="2"/>
  <c r="AI257" i="1"/>
  <c r="AI256" i="1"/>
  <c r="AI255" i="1"/>
  <c r="AI254" i="1"/>
  <c r="AI253" i="1"/>
  <c r="AI252" i="1"/>
  <c r="AI251" i="1"/>
  <c r="AI250" i="1"/>
  <c r="AI249" i="1"/>
  <c r="AI248" i="1"/>
  <c r="AI247" i="1"/>
  <c r="AI246" i="1"/>
  <c r="AI245" i="1"/>
  <c r="AI244" i="1"/>
  <c r="AI243" i="1"/>
  <c r="AI242" i="1"/>
  <c r="AI241" i="1"/>
  <c r="AI240" i="1"/>
  <c r="AI239" i="1"/>
  <c r="AI238" i="1"/>
  <c r="AI237" i="1"/>
  <c r="AI236" i="1"/>
  <c r="AI235" i="1"/>
  <c r="AI234" i="1"/>
  <c r="AI233" i="1"/>
  <c r="AI232" i="1"/>
  <c r="AI231" i="1"/>
  <c r="AI230" i="1"/>
  <c r="AI229" i="1"/>
  <c r="AI228" i="1"/>
  <c r="AI227" i="1"/>
  <c r="AI226" i="1"/>
  <c r="AI225" i="1"/>
  <c r="AI224" i="1"/>
  <c r="AI223" i="1"/>
  <c r="AI222" i="1"/>
  <c r="AI221" i="1"/>
  <c r="AI220" i="1"/>
  <c r="AI219" i="1"/>
  <c r="AI218" i="1"/>
  <c r="AI217" i="1"/>
  <c r="AI216" i="1"/>
  <c r="AI215" i="1"/>
  <c r="AI214" i="1"/>
  <c r="AI213" i="1"/>
  <c r="AI212" i="1"/>
  <c r="AI211" i="1"/>
  <c r="AI210" i="1"/>
  <c r="AI209" i="1"/>
  <c r="AI208" i="1"/>
  <c r="AI207" i="1"/>
  <c r="AI206" i="1"/>
  <c r="AI205" i="1"/>
  <c r="AI204" i="1"/>
  <c r="AI203" i="1"/>
  <c r="AI202" i="1"/>
  <c r="AI201" i="1"/>
  <c r="AI200" i="1"/>
  <c r="AI199" i="1"/>
  <c r="AI198" i="1"/>
  <c r="AI197" i="1"/>
  <c r="AI196" i="1"/>
  <c r="AI195" i="1"/>
  <c r="AI194" i="1"/>
  <c r="AI193" i="1"/>
  <c r="AI192" i="1"/>
  <c r="AI191" i="1"/>
  <c r="AI190" i="1"/>
  <c r="AI189" i="1"/>
  <c r="AI188" i="1"/>
  <c r="AI187" i="1"/>
  <c r="AI186" i="1"/>
  <c r="AI185" i="1"/>
  <c r="AI184" i="1"/>
  <c r="AI183" i="1"/>
  <c r="AI182" i="1"/>
  <c r="AI181" i="1"/>
  <c r="AI180" i="1"/>
  <c r="AI179" i="1"/>
  <c r="AI178" i="1"/>
  <c r="AI177" i="1"/>
  <c r="AI176" i="1"/>
  <c r="AI175" i="1"/>
  <c r="AI174" i="1"/>
  <c r="AI173" i="1"/>
  <c r="AI172" i="1"/>
  <c r="AI171" i="1"/>
  <c r="AI170" i="1"/>
  <c r="AI169" i="1"/>
  <c r="AI168" i="1"/>
  <c r="AI167" i="1"/>
  <c r="AI166" i="1"/>
  <c r="AI165" i="1"/>
  <c r="AI164" i="1"/>
  <c r="AI163" i="1"/>
  <c r="AI162" i="1"/>
  <c r="AI161" i="1"/>
  <c r="AI160" i="1"/>
  <c r="AI159" i="1"/>
  <c r="AI158" i="1"/>
  <c r="AI157" i="1"/>
  <c r="AI156" i="1"/>
  <c r="AI155" i="1"/>
  <c r="AI154" i="1"/>
  <c r="AI153" i="1"/>
  <c r="AI152" i="1"/>
  <c r="AI151" i="1"/>
  <c r="AI150" i="1"/>
  <c r="AI149" i="1"/>
  <c r="AI148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AI135" i="1"/>
  <c r="AI134" i="1"/>
  <c r="AI133" i="1"/>
  <c r="AI132" i="1"/>
  <c r="AI131" i="1"/>
  <c r="AI130" i="1"/>
  <c r="AI129" i="1"/>
  <c r="AI128" i="1"/>
  <c r="AI127" i="1"/>
  <c r="AI126" i="1"/>
  <c r="AI125" i="1"/>
  <c r="AI124" i="1"/>
  <c r="AI123" i="1"/>
  <c r="AI122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I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I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I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8" i="1"/>
  <c r="B9" i="2"/>
  <c r="B321" i="1" s="1"/>
  <c r="M75" i="2"/>
  <c r="M27" i="2"/>
  <c r="AR257" i="1"/>
  <c r="AR256" i="1"/>
  <c r="AR255" i="1"/>
  <c r="AR254" i="1"/>
  <c r="AR253" i="1"/>
  <c r="AR252" i="1"/>
  <c r="AR251" i="1"/>
  <c r="AR250" i="1"/>
  <c r="AR249" i="1"/>
  <c r="AR248" i="1"/>
  <c r="AR247" i="1"/>
  <c r="AR246" i="1"/>
  <c r="AR245" i="1"/>
  <c r="AR244" i="1"/>
  <c r="AR243" i="1"/>
  <c r="AR242" i="1"/>
  <c r="AR241" i="1"/>
  <c r="AR240" i="1"/>
  <c r="AR239" i="1"/>
  <c r="AR238" i="1"/>
  <c r="AR237" i="1"/>
  <c r="AR236" i="1"/>
  <c r="AR235" i="1"/>
  <c r="AR234" i="1"/>
  <c r="AR233" i="1"/>
  <c r="AR232" i="1"/>
  <c r="AR231" i="1"/>
  <c r="AR230" i="1"/>
  <c r="AR229" i="1"/>
  <c r="AR228" i="1"/>
  <c r="AR227" i="1"/>
  <c r="AR226" i="1"/>
  <c r="AR225" i="1"/>
  <c r="AR224" i="1"/>
  <c r="AR223" i="1"/>
  <c r="AR222" i="1"/>
  <c r="AR221" i="1"/>
  <c r="AR220" i="1"/>
  <c r="AR219" i="1"/>
  <c r="AR218" i="1"/>
  <c r="AR217" i="1"/>
  <c r="AR216" i="1"/>
  <c r="AR215" i="1"/>
  <c r="AR214" i="1"/>
  <c r="AR213" i="1"/>
  <c r="AR212" i="1"/>
  <c r="AR211" i="1"/>
  <c r="AR210" i="1"/>
  <c r="AR209" i="1"/>
  <c r="AR208" i="1"/>
  <c r="AR207" i="1"/>
  <c r="AR206" i="1"/>
  <c r="AR205" i="1"/>
  <c r="AR204" i="1"/>
  <c r="AR203" i="1"/>
  <c r="AR202" i="1"/>
  <c r="AR201" i="1"/>
  <c r="AR200" i="1"/>
  <c r="AR199" i="1"/>
  <c r="AR198" i="1"/>
  <c r="AR197" i="1"/>
  <c r="AR196" i="1"/>
  <c r="AR195" i="1"/>
  <c r="AR194" i="1"/>
  <c r="AR193" i="1"/>
  <c r="AR192" i="1"/>
  <c r="AR191" i="1"/>
  <c r="AR190" i="1"/>
  <c r="AR189" i="1"/>
  <c r="AR188" i="1"/>
  <c r="AR187" i="1"/>
  <c r="AR186" i="1"/>
  <c r="AR185" i="1"/>
  <c r="AR184" i="1"/>
  <c r="AR183" i="1"/>
  <c r="AR182" i="1"/>
  <c r="AR181" i="1"/>
  <c r="AR180" i="1"/>
  <c r="AR179" i="1"/>
  <c r="AR178" i="1"/>
  <c r="AR177" i="1"/>
  <c r="AR176" i="1"/>
  <c r="AR175" i="1"/>
  <c r="AR174" i="1"/>
  <c r="AR173" i="1"/>
  <c r="AR172" i="1"/>
  <c r="AR171" i="1"/>
  <c r="AR170" i="1"/>
  <c r="AR169" i="1"/>
  <c r="AR168" i="1"/>
  <c r="AR167" i="1"/>
  <c r="AR166" i="1"/>
  <c r="AR165" i="1"/>
  <c r="AR164" i="1"/>
  <c r="AR163" i="1"/>
  <c r="AR162" i="1"/>
  <c r="AR161" i="1"/>
  <c r="AR160" i="1"/>
  <c r="AR159" i="1"/>
  <c r="AR158" i="1"/>
  <c r="AR157" i="1"/>
  <c r="AR156" i="1"/>
  <c r="AR155" i="1"/>
  <c r="AR154" i="1"/>
  <c r="AR153" i="1"/>
  <c r="AR152" i="1"/>
  <c r="AR151" i="1"/>
  <c r="AR150" i="1"/>
  <c r="AR149" i="1"/>
  <c r="AR148" i="1"/>
  <c r="AR147" i="1"/>
  <c r="AR146" i="1"/>
  <c r="AR145" i="1"/>
  <c r="AR144" i="1"/>
  <c r="AR143" i="1"/>
  <c r="AR142" i="1"/>
  <c r="AR141" i="1"/>
  <c r="AR140" i="1"/>
  <c r="AR139" i="1"/>
  <c r="AR138" i="1"/>
  <c r="AR137" i="1"/>
  <c r="AR136" i="1"/>
  <c r="AR135" i="1"/>
  <c r="AR134" i="1"/>
  <c r="AR133" i="1"/>
  <c r="AR132" i="1"/>
  <c r="AR131" i="1"/>
  <c r="AR130" i="1"/>
  <c r="AR129" i="1"/>
  <c r="AR128" i="1"/>
  <c r="AR127" i="1"/>
  <c r="AR126" i="1"/>
  <c r="AR125" i="1"/>
  <c r="AR124" i="1"/>
  <c r="AR123" i="1"/>
  <c r="AR122" i="1"/>
  <c r="AR121" i="1"/>
  <c r="AR120" i="1"/>
  <c r="AR119" i="1"/>
  <c r="AR118" i="1"/>
  <c r="AR117" i="1"/>
  <c r="AR116" i="1"/>
  <c r="AR115" i="1"/>
  <c r="AR114" i="1"/>
  <c r="AR113" i="1"/>
  <c r="AR112" i="1"/>
  <c r="AR111" i="1"/>
  <c r="AR110" i="1"/>
  <c r="AR109" i="1"/>
  <c r="AR108" i="1"/>
  <c r="AR107" i="1"/>
  <c r="AR106" i="1"/>
  <c r="AR105" i="1"/>
  <c r="AR104" i="1"/>
  <c r="AR103" i="1"/>
  <c r="AR102" i="1"/>
  <c r="AR101" i="1"/>
  <c r="AR100" i="1"/>
  <c r="AR99" i="1"/>
  <c r="AR98" i="1"/>
  <c r="AR97" i="1"/>
  <c r="AR96" i="1"/>
  <c r="AR95" i="1"/>
  <c r="AR94" i="1"/>
  <c r="AR93" i="1"/>
  <c r="AR92" i="1"/>
  <c r="AR91" i="1"/>
  <c r="AR90" i="1"/>
  <c r="AR89" i="1"/>
  <c r="AR88" i="1"/>
  <c r="AR87" i="1"/>
  <c r="AR86" i="1"/>
  <c r="AR85" i="1"/>
  <c r="AR84" i="1"/>
  <c r="AR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R70" i="1"/>
  <c r="AR69" i="1"/>
  <c r="AR68" i="1"/>
  <c r="AR67" i="1"/>
  <c r="AR66" i="1"/>
  <c r="AR65" i="1"/>
  <c r="AR64" i="1"/>
  <c r="AR63" i="1"/>
  <c r="AR62" i="1"/>
  <c r="AR61" i="1"/>
  <c r="AR60" i="1"/>
  <c r="AR59" i="1"/>
  <c r="AR8" i="1"/>
  <c r="B10" i="2"/>
  <c r="B322" i="1"/>
  <c r="N75" i="2"/>
  <c r="N27" i="2"/>
  <c r="BA257" i="1"/>
  <c r="BA256" i="1"/>
  <c r="BA255" i="1"/>
  <c r="BA254" i="1"/>
  <c r="BA253" i="1"/>
  <c r="BA252" i="1"/>
  <c r="BA251" i="1"/>
  <c r="BA250" i="1"/>
  <c r="BA249" i="1"/>
  <c r="BA248" i="1"/>
  <c r="BA247" i="1"/>
  <c r="BA246" i="1"/>
  <c r="BA245" i="1"/>
  <c r="BA244" i="1"/>
  <c r="BA243" i="1"/>
  <c r="BA242" i="1"/>
  <c r="BA241" i="1"/>
  <c r="BA240" i="1"/>
  <c r="BA239" i="1"/>
  <c r="BA238" i="1"/>
  <c r="BA237" i="1"/>
  <c r="BA236" i="1"/>
  <c r="BA235" i="1"/>
  <c r="BA234" i="1"/>
  <c r="BA233" i="1"/>
  <c r="BA232" i="1"/>
  <c r="BA231" i="1"/>
  <c r="BA230" i="1"/>
  <c r="BA229" i="1"/>
  <c r="BA228" i="1"/>
  <c r="BA227" i="1"/>
  <c r="BA226" i="1"/>
  <c r="BA225" i="1"/>
  <c r="BA224" i="1"/>
  <c r="BA223" i="1"/>
  <c r="BA222" i="1"/>
  <c r="BA221" i="1"/>
  <c r="BA220" i="1"/>
  <c r="BA219" i="1"/>
  <c r="BA218" i="1"/>
  <c r="BA217" i="1"/>
  <c r="BA216" i="1"/>
  <c r="BA215" i="1"/>
  <c r="BA214" i="1"/>
  <c r="BA213" i="1"/>
  <c r="BA212" i="1"/>
  <c r="BA211" i="1"/>
  <c r="BA210" i="1"/>
  <c r="BA209" i="1"/>
  <c r="BA208" i="1"/>
  <c r="BA207" i="1"/>
  <c r="BA206" i="1"/>
  <c r="BA205" i="1"/>
  <c r="BA204" i="1"/>
  <c r="BA203" i="1"/>
  <c r="BA202" i="1"/>
  <c r="BA201" i="1"/>
  <c r="BA200" i="1"/>
  <c r="BA199" i="1"/>
  <c r="BA198" i="1"/>
  <c r="BA197" i="1"/>
  <c r="BA196" i="1"/>
  <c r="BA195" i="1"/>
  <c r="BA194" i="1"/>
  <c r="BA193" i="1"/>
  <c r="BA192" i="1"/>
  <c r="BA191" i="1"/>
  <c r="BA190" i="1"/>
  <c r="BA189" i="1"/>
  <c r="BA188" i="1"/>
  <c r="BA187" i="1"/>
  <c r="BA186" i="1"/>
  <c r="BA185" i="1"/>
  <c r="BA184" i="1"/>
  <c r="BA183" i="1"/>
  <c r="BA182" i="1"/>
  <c r="BA181" i="1"/>
  <c r="BA180" i="1"/>
  <c r="BA179" i="1"/>
  <c r="BA178" i="1"/>
  <c r="BA177" i="1"/>
  <c r="BA176" i="1"/>
  <c r="BA175" i="1"/>
  <c r="BA174" i="1"/>
  <c r="BA173" i="1"/>
  <c r="BA172" i="1"/>
  <c r="BA171" i="1"/>
  <c r="BA170" i="1"/>
  <c r="BA169" i="1"/>
  <c r="BA168" i="1"/>
  <c r="BA167" i="1"/>
  <c r="BA166" i="1"/>
  <c r="BA165" i="1"/>
  <c r="BA164" i="1"/>
  <c r="BA163" i="1"/>
  <c r="BA162" i="1"/>
  <c r="BA161" i="1"/>
  <c r="BA160" i="1"/>
  <c r="BA159" i="1"/>
  <c r="BA158" i="1"/>
  <c r="BA157" i="1"/>
  <c r="BA156" i="1"/>
  <c r="BA155" i="1"/>
  <c r="BA154" i="1"/>
  <c r="BA153" i="1"/>
  <c r="BA152" i="1"/>
  <c r="BA151" i="1"/>
  <c r="BA150" i="1"/>
  <c r="BA149" i="1"/>
  <c r="BA148" i="1"/>
  <c r="BA147" i="1"/>
  <c r="BA146" i="1"/>
  <c r="BA145" i="1"/>
  <c r="BA144" i="1"/>
  <c r="BA143" i="1"/>
  <c r="BA142" i="1"/>
  <c r="BA141" i="1"/>
  <c r="BA140" i="1"/>
  <c r="BA139" i="1"/>
  <c r="BA138" i="1"/>
  <c r="BA137" i="1"/>
  <c r="BA136" i="1"/>
  <c r="BA135" i="1"/>
  <c r="BA134" i="1"/>
  <c r="BA133" i="1"/>
  <c r="BA132" i="1"/>
  <c r="BA131" i="1"/>
  <c r="BA130" i="1"/>
  <c r="BA129" i="1"/>
  <c r="BA128" i="1"/>
  <c r="BA127" i="1"/>
  <c r="BA126" i="1"/>
  <c r="BA125" i="1"/>
  <c r="BA124" i="1"/>
  <c r="BA123" i="1"/>
  <c r="BA122" i="1"/>
  <c r="BA121" i="1"/>
  <c r="BA120" i="1"/>
  <c r="BA119" i="1"/>
  <c r="BA118" i="1"/>
  <c r="BA117" i="1"/>
  <c r="BA116" i="1"/>
  <c r="BA115" i="1"/>
  <c r="BA114" i="1"/>
  <c r="BA113" i="1"/>
  <c r="BA112" i="1"/>
  <c r="BA111" i="1"/>
  <c r="BA110" i="1"/>
  <c r="BA109" i="1"/>
  <c r="BA108" i="1"/>
  <c r="BA107" i="1"/>
  <c r="BA106" i="1"/>
  <c r="BA105" i="1"/>
  <c r="BA104" i="1"/>
  <c r="BA103" i="1"/>
  <c r="BA102" i="1"/>
  <c r="BA101" i="1"/>
  <c r="BA100" i="1"/>
  <c r="BA99" i="1"/>
  <c r="BA98" i="1"/>
  <c r="BA97" i="1"/>
  <c r="BA96" i="1"/>
  <c r="BA95" i="1"/>
  <c r="BA94" i="1"/>
  <c r="BA93" i="1"/>
  <c r="BA92" i="1"/>
  <c r="BA91" i="1"/>
  <c r="BA90" i="1"/>
  <c r="BA89" i="1"/>
  <c r="BA88" i="1"/>
  <c r="BA87" i="1"/>
  <c r="BA86" i="1"/>
  <c r="BA85" i="1"/>
  <c r="BA84" i="1"/>
  <c r="BA83" i="1"/>
  <c r="BA82" i="1"/>
  <c r="BA81" i="1"/>
  <c r="BA80" i="1"/>
  <c r="BA79" i="1"/>
  <c r="BA78" i="1"/>
  <c r="BA77" i="1"/>
  <c r="BA76" i="1"/>
  <c r="BA75" i="1"/>
  <c r="BA74" i="1"/>
  <c r="BA73" i="1"/>
  <c r="BA72" i="1"/>
  <c r="BA71" i="1"/>
  <c r="BA70" i="1"/>
  <c r="BA69" i="1"/>
  <c r="BA68" i="1"/>
  <c r="BA67" i="1"/>
  <c r="BA66" i="1"/>
  <c r="BA65" i="1"/>
  <c r="BA64" i="1"/>
  <c r="BA63" i="1"/>
  <c r="BA62" i="1"/>
  <c r="BA61" i="1"/>
  <c r="BA60" i="1"/>
  <c r="BA59" i="1"/>
  <c r="BA8" i="1"/>
  <c r="B11" i="2"/>
  <c r="B323" i="1"/>
  <c r="O75" i="2"/>
  <c r="P75" i="2" s="1"/>
  <c r="Q75" i="2" s="1"/>
  <c r="R75" i="2" s="1"/>
  <c r="O27" i="2"/>
  <c r="P27" i="2" s="1"/>
  <c r="Q27" i="2" s="1"/>
  <c r="BJ257" i="1"/>
  <c r="BJ256" i="1"/>
  <c r="BJ255" i="1"/>
  <c r="BJ254" i="1"/>
  <c r="BJ253" i="1"/>
  <c r="BJ252" i="1"/>
  <c r="BJ251" i="1"/>
  <c r="BJ250" i="1"/>
  <c r="BJ249" i="1"/>
  <c r="BJ248" i="1"/>
  <c r="BJ247" i="1"/>
  <c r="BJ246" i="1"/>
  <c r="BJ245" i="1"/>
  <c r="BJ244" i="1"/>
  <c r="BJ243" i="1"/>
  <c r="BJ242" i="1"/>
  <c r="BJ241" i="1"/>
  <c r="BJ240" i="1"/>
  <c r="BJ239" i="1"/>
  <c r="BJ238" i="1"/>
  <c r="BJ237" i="1"/>
  <c r="BJ236" i="1"/>
  <c r="BJ235" i="1"/>
  <c r="BJ234" i="1"/>
  <c r="BJ233" i="1"/>
  <c r="BJ232" i="1"/>
  <c r="BJ231" i="1"/>
  <c r="BJ230" i="1"/>
  <c r="BJ229" i="1"/>
  <c r="BJ228" i="1"/>
  <c r="BJ227" i="1"/>
  <c r="BJ226" i="1"/>
  <c r="BJ225" i="1"/>
  <c r="BJ224" i="1"/>
  <c r="BJ223" i="1"/>
  <c r="BJ222" i="1"/>
  <c r="BJ221" i="1"/>
  <c r="BJ220" i="1"/>
  <c r="BJ219" i="1"/>
  <c r="BJ218" i="1"/>
  <c r="BJ217" i="1"/>
  <c r="BJ216" i="1"/>
  <c r="BJ215" i="1"/>
  <c r="BJ214" i="1"/>
  <c r="BJ213" i="1"/>
  <c r="BJ212" i="1"/>
  <c r="BJ211" i="1"/>
  <c r="BJ210" i="1"/>
  <c r="BJ209" i="1"/>
  <c r="BJ208" i="1"/>
  <c r="BJ207" i="1"/>
  <c r="BJ206" i="1"/>
  <c r="BJ205" i="1"/>
  <c r="BJ204" i="1"/>
  <c r="BJ203" i="1"/>
  <c r="BJ202" i="1"/>
  <c r="BJ201" i="1"/>
  <c r="BJ200" i="1"/>
  <c r="BJ199" i="1"/>
  <c r="BJ198" i="1"/>
  <c r="BJ197" i="1"/>
  <c r="BJ196" i="1"/>
  <c r="BJ195" i="1"/>
  <c r="BJ194" i="1"/>
  <c r="BJ193" i="1"/>
  <c r="BJ192" i="1"/>
  <c r="BJ191" i="1"/>
  <c r="BJ190" i="1"/>
  <c r="BJ189" i="1"/>
  <c r="BJ188" i="1"/>
  <c r="BJ187" i="1"/>
  <c r="BJ186" i="1"/>
  <c r="BJ185" i="1"/>
  <c r="BJ184" i="1"/>
  <c r="BJ183" i="1"/>
  <c r="BJ182" i="1"/>
  <c r="BJ181" i="1"/>
  <c r="BJ180" i="1"/>
  <c r="BJ179" i="1"/>
  <c r="BJ178" i="1"/>
  <c r="BJ177" i="1"/>
  <c r="BJ176" i="1"/>
  <c r="BJ175" i="1"/>
  <c r="BJ174" i="1"/>
  <c r="BJ173" i="1"/>
  <c r="BJ172" i="1"/>
  <c r="BJ171" i="1"/>
  <c r="BJ170" i="1"/>
  <c r="BJ169" i="1"/>
  <c r="BJ168" i="1"/>
  <c r="BJ167" i="1"/>
  <c r="BJ166" i="1"/>
  <c r="BJ165" i="1"/>
  <c r="BJ164" i="1"/>
  <c r="BJ163" i="1"/>
  <c r="BJ162" i="1"/>
  <c r="BJ161" i="1"/>
  <c r="BJ160" i="1"/>
  <c r="BJ159" i="1"/>
  <c r="BJ158" i="1"/>
  <c r="BJ157" i="1"/>
  <c r="BJ156" i="1"/>
  <c r="BJ155" i="1"/>
  <c r="BJ154" i="1"/>
  <c r="BJ153" i="1"/>
  <c r="BJ152" i="1"/>
  <c r="BJ151" i="1"/>
  <c r="BJ150" i="1"/>
  <c r="BJ149" i="1"/>
  <c r="BJ148" i="1"/>
  <c r="BJ147" i="1"/>
  <c r="BJ146" i="1"/>
  <c r="BJ145" i="1"/>
  <c r="BJ144" i="1"/>
  <c r="BJ143" i="1"/>
  <c r="BJ142" i="1"/>
  <c r="BJ141" i="1"/>
  <c r="BJ140" i="1"/>
  <c r="BJ139" i="1"/>
  <c r="BJ138" i="1"/>
  <c r="BJ137" i="1"/>
  <c r="BJ136" i="1"/>
  <c r="BJ135" i="1"/>
  <c r="BJ134" i="1"/>
  <c r="BJ133" i="1"/>
  <c r="BJ132" i="1"/>
  <c r="BJ131" i="1"/>
  <c r="BJ130" i="1"/>
  <c r="BJ129" i="1"/>
  <c r="BJ128" i="1"/>
  <c r="BJ127" i="1"/>
  <c r="BJ126" i="1"/>
  <c r="BJ125" i="1"/>
  <c r="BJ124" i="1"/>
  <c r="BJ123" i="1"/>
  <c r="BJ122" i="1"/>
  <c r="BJ121" i="1"/>
  <c r="BJ120" i="1"/>
  <c r="BJ119" i="1"/>
  <c r="BJ118" i="1"/>
  <c r="BJ117" i="1"/>
  <c r="BJ116" i="1"/>
  <c r="BJ115" i="1"/>
  <c r="BJ114" i="1"/>
  <c r="BJ113" i="1"/>
  <c r="BJ112" i="1"/>
  <c r="BJ111" i="1"/>
  <c r="BJ110" i="1"/>
  <c r="BJ109" i="1"/>
  <c r="BJ108" i="1"/>
  <c r="BJ107" i="1"/>
  <c r="BJ106" i="1"/>
  <c r="BJ105" i="1"/>
  <c r="BJ104" i="1"/>
  <c r="BJ103" i="1"/>
  <c r="BJ102" i="1"/>
  <c r="BJ101" i="1"/>
  <c r="BJ100" i="1"/>
  <c r="BJ99" i="1"/>
  <c r="BJ98" i="1"/>
  <c r="BJ97" i="1"/>
  <c r="BJ96" i="1"/>
  <c r="BJ95" i="1"/>
  <c r="BJ94" i="1"/>
  <c r="BJ93" i="1"/>
  <c r="BJ92" i="1"/>
  <c r="BJ91" i="1"/>
  <c r="BJ90" i="1"/>
  <c r="BJ89" i="1"/>
  <c r="BJ88" i="1"/>
  <c r="BJ87" i="1"/>
  <c r="BJ86" i="1"/>
  <c r="BJ85" i="1"/>
  <c r="BJ84" i="1"/>
  <c r="BJ83" i="1"/>
  <c r="BJ82" i="1"/>
  <c r="BJ81" i="1"/>
  <c r="BJ80" i="1"/>
  <c r="BJ79" i="1"/>
  <c r="BJ78" i="1"/>
  <c r="BJ77" i="1"/>
  <c r="BJ76" i="1"/>
  <c r="BJ75" i="1"/>
  <c r="BJ74" i="1"/>
  <c r="BJ73" i="1"/>
  <c r="BJ72" i="1"/>
  <c r="BJ71" i="1"/>
  <c r="BJ70" i="1"/>
  <c r="BJ69" i="1"/>
  <c r="BJ68" i="1"/>
  <c r="BJ67" i="1"/>
  <c r="BJ66" i="1"/>
  <c r="BJ65" i="1"/>
  <c r="BJ64" i="1"/>
  <c r="BJ63" i="1"/>
  <c r="BJ62" i="1"/>
  <c r="BJ61" i="1"/>
  <c r="BJ60" i="1"/>
  <c r="BJ59" i="1"/>
  <c r="BJ8" i="1"/>
  <c r="B12" i="2"/>
  <c r="B324" i="1" s="1"/>
  <c r="BS257" i="1"/>
  <c r="BS256" i="1"/>
  <c r="BS255" i="1"/>
  <c r="BS254" i="1"/>
  <c r="BS253" i="1"/>
  <c r="BS252" i="1"/>
  <c r="BS251" i="1"/>
  <c r="BS250" i="1"/>
  <c r="BS249" i="1"/>
  <c r="BS248" i="1"/>
  <c r="BS247" i="1"/>
  <c r="BS246" i="1"/>
  <c r="BS245" i="1"/>
  <c r="BS244" i="1"/>
  <c r="BS243" i="1"/>
  <c r="BS242" i="1"/>
  <c r="BS241" i="1"/>
  <c r="BS240" i="1"/>
  <c r="BS239" i="1"/>
  <c r="BS238" i="1"/>
  <c r="BS237" i="1"/>
  <c r="BS236" i="1"/>
  <c r="BS235" i="1"/>
  <c r="BS234" i="1"/>
  <c r="BS233" i="1"/>
  <c r="BS232" i="1"/>
  <c r="BS231" i="1"/>
  <c r="BS230" i="1"/>
  <c r="BS229" i="1"/>
  <c r="BS228" i="1"/>
  <c r="BS227" i="1"/>
  <c r="BS226" i="1"/>
  <c r="BS225" i="1"/>
  <c r="BS224" i="1"/>
  <c r="BS223" i="1"/>
  <c r="BS222" i="1"/>
  <c r="BS221" i="1"/>
  <c r="BS220" i="1"/>
  <c r="BS219" i="1"/>
  <c r="BS218" i="1"/>
  <c r="BS217" i="1"/>
  <c r="BS216" i="1"/>
  <c r="BS215" i="1"/>
  <c r="BS214" i="1"/>
  <c r="BS213" i="1"/>
  <c r="BS212" i="1"/>
  <c r="BS211" i="1"/>
  <c r="BS210" i="1"/>
  <c r="BS209" i="1"/>
  <c r="BS208" i="1"/>
  <c r="BS207" i="1"/>
  <c r="BS206" i="1"/>
  <c r="BS205" i="1"/>
  <c r="BS204" i="1"/>
  <c r="BS203" i="1"/>
  <c r="BS202" i="1"/>
  <c r="BS201" i="1"/>
  <c r="BS200" i="1"/>
  <c r="BS199" i="1"/>
  <c r="BS198" i="1"/>
  <c r="BS197" i="1"/>
  <c r="BS196" i="1"/>
  <c r="BS195" i="1"/>
  <c r="BS194" i="1"/>
  <c r="BS193" i="1"/>
  <c r="BS192" i="1"/>
  <c r="BS191" i="1"/>
  <c r="BS190" i="1"/>
  <c r="BS189" i="1"/>
  <c r="BS188" i="1"/>
  <c r="BS187" i="1"/>
  <c r="BS186" i="1"/>
  <c r="BS185" i="1"/>
  <c r="BS184" i="1"/>
  <c r="BS183" i="1"/>
  <c r="BS182" i="1"/>
  <c r="BS181" i="1"/>
  <c r="BS180" i="1"/>
  <c r="BS179" i="1"/>
  <c r="BS178" i="1"/>
  <c r="BS177" i="1"/>
  <c r="BS176" i="1"/>
  <c r="BS175" i="1"/>
  <c r="BS174" i="1"/>
  <c r="BS173" i="1"/>
  <c r="BS172" i="1"/>
  <c r="BS171" i="1"/>
  <c r="BS170" i="1"/>
  <c r="BS169" i="1"/>
  <c r="BS168" i="1"/>
  <c r="BS167" i="1"/>
  <c r="BS166" i="1"/>
  <c r="BS165" i="1"/>
  <c r="BS164" i="1"/>
  <c r="BS163" i="1"/>
  <c r="BS162" i="1"/>
  <c r="BS161" i="1"/>
  <c r="BS160" i="1"/>
  <c r="BS159" i="1"/>
  <c r="BS158" i="1"/>
  <c r="BS157" i="1"/>
  <c r="BS156" i="1"/>
  <c r="BS155" i="1"/>
  <c r="BS154" i="1"/>
  <c r="BS153" i="1"/>
  <c r="BS152" i="1"/>
  <c r="BS151" i="1"/>
  <c r="BS150" i="1"/>
  <c r="BS149" i="1"/>
  <c r="BS148" i="1"/>
  <c r="BS147" i="1"/>
  <c r="BS146" i="1"/>
  <c r="BS145" i="1"/>
  <c r="BS144" i="1"/>
  <c r="BS143" i="1"/>
  <c r="BS142" i="1"/>
  <c r="BS141" i="1"/>
  <c r="BS140" i="1"/>
  <c r="BS139" i="1"/>
  <c r="BS138" i="1"/>
  <c r="BS137" i="1"/>
  <c r="BS136" i="1"/>
  <c r="BS135" i="1"/>
  <c r="BS134" i="1"/>
  <c r="BS133" i="1"/>
  <c r="BS132" i="1"/>
  <c r="BS131" i="1"/>
  <c r="BS130" i="1"/>
  <c r="BS129" i="1"/>
  <c r="BS128" i="1"/>
  <c r="BS127" i="1"/>
  <c r="BS126" i="1"/>
  <c r="BS125" i="1"/>
  <c r="BS124" i="1"/>
  <c r="BS123" i="1"/>
  <c r="BS122" i="1"/>
  <c r="BS121" i="1"/>
  <c r="BS120" i="1"/>
  <c r="BS119" i="1"/>
  <c r="BS118" i="1"/>
  <c r="BS117" i="1"/>
  <c r="BS116" i="1"/>
  <c r="BS115" i="1"/>
  <c r="BS114" i="1"/>
  <c r="BS113" i="1"/>
  <c r="BS112" i="1"/>
  <c r="BS111" i="1"/>
  <c r="BS110" i="1"/>
  <c r="BS109" i="1"/>
  <c r="BS108" i="1"/>
  <c r="BS107" i="1"/>
  <c r="BS106" i="1"/>
  <c r="BS105" i="1"/>
  <c r="BS104" i="1"/>
  <c r="BS103" i="1"/>
  <c r="BS102" i="1"/>
  <c r="BS101" i="1"/>
  <c r="BS100" i="1"/>
  <c r="BS99" i="1"/>
  <c r="BS98" i="1"/>
  <c r="BS97" i="1"/>
  <c r="BS96" i="1"/>
  <c r="BS95" i="1"/>
  <c r="BS94" i="1"/>
  <c r="BS93" i="1"/>
  <c r="BS92" i="1"/>
  <c r="BS91" i="1"/>
  <c r="BS90" i="1"/>
  <c r="BS89" i="1"/>
  <c r="BS88" i="1"/>
  <c r="BS87" i="1"/>
  <c r="BS86" i="1"/>
  <c r="BS85" i="1"/>
  <c r="BS84" i="1"/>
  <c r="BS83" i="1"/>
  <c r="BS82" i="1"/>
  <c r="BS81" i="1"/>
  <c r="BS80" i="1"/>
  <c r="BS79" i="1"/>
  <c r="BS78" i="1"/>
  <c r="BS77" i="1"/>
  <c r="BS76" i="1"/>
  <c r="BS75" i="1"/>
  <c r="BS74" i="1"/>
  <c r="BS73" i="1"/>
  <c r="BS72" i="1"/>
  <c r="BS71" i="1"/>
  <c r="BS70" i="1"/>
  <c r="BS69" i="1"/>
  <c r="BS68" i="1"/>
  <c r="BS67" i="1"/>
  <c r="BS66" i="1"/>
  <c r="BS65" i="1"/>
  <c r="BS64" i="1"/>
  <c r="BS63" i="1"/>
  <c r="BS62" i="1"/>
  <c r="BS61" i="1"/>
  <c r="BS60" i="1"/>
  <c r="BS59" i="1"/>
  <c r="BS8" i="1"/>
  <c r="B13" i="2"/>
  <c r="B325" i="1"/>
  <c r="CB257" i="1"/>
  <c r="CB256" i="1"/>
  <c r="CB255" i="1"/>
  <c r="CB254" i="1"/>
  <c r="CB253" i="1"/>
  <c r="CB252" i="1"/>
  <c r="CB251" i="1"/>
  <c r="CB250" i="1"/>
  <c r="CB249" i="1"/>
  <c r="CB248" i="1"/>
  <c r="CB247" i="1"/>
  <c r="CB246" i="1"/>
  <c r="CB245" i="1"/>
  <c r="CB244" i="1"/>
  <c r="CB243" i="1"/>
  <c r="CB242" i="1"/>
  <c r="CB241" i="1"/>
  <c r="CB240" i="1"/>
  <c r="CB239" i="1"/>
  <c r="CB238" i="1"/>
  <c r="CB237" i="1"/>
  <c r="CB236" i="1"/>
  <c r="CB235" i="1"/>
  <c r="CB234" i="1"/>
  <c r="CB233" i="1"/>
  <c r="CB232" i="1"/>
  <c r="CB231" i="1"/>
  <c r="CB230" i="1"/>
  <c r="CB229" i="1"/>
  <c r="CB228" i="1"/>
  <c r="CB227" i="1"/>
  <c r="CB226" i="1"/>
  <c r="CB225" i="1"/>
  <c r="CB224" i="1"/>
  <c r="CB223" i="1"/>
  <c r="CB222" i="1"/>
  <c r="CB221" i="1"/>
  <c r="CB220" i="1"/>
  <c r="CB219" i="1"/>
  <c r="CB218" i="1"/>
  <c r="CB217" i="1"/>
  <c r="CB216" i="1"/>
  <c r="CB215" i="1"/>
  <c r="CB214" i="1"/>
  <c r="CB213" i="1"/>
  <c r="CB212" i="1"/>
  <c r="CB211" i="1"/>
  <c r="CB210" i="1"/>
  <c r="CB209" i="1"/>
  <c r="CB208" i="1"/>
  <c r="CB207" i="1"/>
  <c r="CB206" i="1"/>
  <c r="CB205" i="1"/>
  <c r="CB204" i="1"/>
  <c r="CB203" i="1"/>
  <c r="CB202" i="1"/>
  <c r="CB201" i="1"/>
  <c r="CB200" i="1"/>
  <c r="CB199" i="1"/>
  <c r="CB198" i="1"/>
  <c r="CB197" i="1"/>
  <c r="CB196" i="1"/>
  <c r="CB195" i="1"/>
  <c r="CB194" i="1"/>
  <c r="CB193" i="1"/>
  <c r="CB192" i="1"/>
  <c r="CB191" i="1"/>
  <c r="CB190" i="1"/>
  <c r="CB189" i="1"/>
  <c r="CB188" i="1"/>
  <c r="CB187" i="1"/>
  <c r="CB186" i="1"/>
  <c r="CB185" i="1"/>
  <c r="CB184" i="1"/>
  <c r="CB183" i="1"/>
  <c r="CB182" i="1"/>
  <c r="CB181" i="1"/>
  <c r="CB180" i="1"/>
  <c r="CB179" i="1"/>
  <c r="CB178" i="1"/>
  <c r="CB177" i="1"/>
  <c r="CB176" i="1"/>
  <c r="CB175" i="1"/>
  <c r="CB174" i="1"/>
  <c r="CB173" i="1"/>
  <c r="CB172" i="1"/>
  <c r="CB171" i="1"/>
  <c r="CB170" i="1"/>
  <c r="CB169" i="1"/>
  <c r="CB168" i="1"/>
  <c r="CB167" i="1"/>
  <c r="CB166" i="1"/>
  <c r="CB165" i="1"/>
  <c r="CB164" i="1"/>
  <c r="CB163" i="1"/>
  <c r="CB162" i="1"/>
  <c r="CB161" i="1"/>
  <c r="CB160" i="1"/>
  <c r="CB159" i="1"/>
  <c r="CB158" i="1"/>
  <c r="CB157" i="1"/>
  <c r="CB156" i="1"/>
  <c r="CB155" i="1"/>
  <c r="CB154" i="1"/>
  <c r="CB153" i="1"/>
  <c r="CB152" i="1"/>
  <c r="CB151" i="1"/>
  <c r="CB150" i="1"/>
  <c r="CB149" i="1"/>
  <c r="CB148" i="1"/>
  <c r="CB147" i="1"/>
  <c r="CB146" i="1"/>
  <c r="CB145" i="1"/>
  <c r="CB144" i="1"/>
  <c r="CB143" i="1"/>
  <c r="CB142" i="1"/>
  <c r="CB141" i="1"/>
  <c r="CB140" i="1"/>
  <c r="CB139" i="1"/>
  <c r="CB138" i="1"/>
  <c r="CB137" i="1"/>
  <c r="CB136" i="1"/>
  <c r="CB135" i="1"/>
  <c r="CB134" i="1"/>
  <c r="CB133" i="1"/>
  <c r="CB132" i="1"/>
  <c r="CB131" i="1"/>
  <c r="CB130" i="1"/>
  <c r="CB129" i="1"/>
  <c r="CB128" i="1"/>
  <c r="CB127" i="1"/>
  <c r="CB126" i="1"/>
  <c r="CB125" i="1"/>
  <c r="CB124" i="1"/>
  <c r="CB123" i="1"/>
  <c r="CB122" i="1"/>
  <c r="CB121" i="1"/>
  <c r="CB120" i="1"/>
  <c r="CB119" i="1"/>
  <c r="CB118" i="1"/>
  <c r="CB117" i="1"/>
  <c r="CB116" i="1"/>
  <c r="CB115" i="1"/>
  <c r="CB114" i="1"/>
  <c r="CB113" i="1"/>
  <c r="CB112" i="1"/>
  <c r="CB111" i="1"/>
  <c r="CB110" i="1"/>
  <c r="CB109" i="1"/>
  <c r="CB108" i="1"/>
  <c r="CB107" i="1"/>
  <c r="CB106" i="1"/>
  <c r="CB105" i="1"/>
  <c r="CB104" i="1"/>
  <c r="CB103" i="1"/>
  <c r="CB102" i="1"/>
  <c r="CB101" i="1"/>
  <c r="CB100" i="1"/>
  <c r="CB99" i="1"/>
  <c r="CB98" i="1"/>
  <c r="CB97" i="1"/>
  <c r="CB96" i="1"/>
  <c r="CB95" i="1"/>
  <c r="CB94" i="1"/>
  <c r="CB93" i="1"/>
  <c r="CB92" i="1"/>
  <c r="CB91" i="1"/>
  <c r="CB90" i="1"/>
  <c r="CB89" i="1"/>
  <c r="CB88" i="1"/>
  <c r="CB87" i="1"/>
  <c r="CB86" i="1"/>
  <c r="CB85" i="1"/>
  <c r="CB84" i="1"/>
  <c r="CB83" i="1"/>
  <c r="CB82" i="1"/>
  <c r="CB81" i="1"/>
  <c r="CB80" i="1"/>
  <c r="CB79" i="1"/>
  <c r="CB78" i="1"/>
  <c r="CB77" i="1"/>
  <c r="CB76" i="1"/>
  <c r="CB75" i="1"/>
  <c r="CB74" i="1"/>
  <c r="CB73" i="1"/>
  <c r="CB72" i="1"/>
  <c r="CB71" i="1"/>
  <c r="CB70" i="1"/>
  <c r="CB69" i="1"/>
  <c r="CB68" i="1"/>
  <c r="CB67" i="1"/>
  <c r="CB66" i="1"/>
  <c r="CB65" i="1"/>
  <c r="CB64" i="1"/>
  <c r="CB63" i="1"/>
  <c r="CB62" i="1"/>
  <c r="CB61" i="1"/>
  <c r="CB60" i="1"/>
  <c r="CB59" i="1"/>
  <c r="CB8" i="1"/>
  <c r="B14" i="2"/>
  <c r="B326" i="1" s="1"/>
  <c r="CK257" i="1"/>
  <c r="CK256" i="1"/>
  <c r="CK255" i="1"/>
  <c r="CK254" i="1"/>
  <c r="CK253" i="1"/>
  <c r="CK252" i="1"/>
  <c r="CK251" i="1"/>
  <c r="CK250" i="1"/>
  <c r="CK249" i="1"/>
  <c r="CK248" i="1"/>
  <c r="CK247" i="1"/>
  <c r="CK246" i="1"/>
  <c r="CK245" i="1"/>
  <c r="CK244" i="1"/>
  <c r="CK243" i="1"/>
  <c r="CK242" i="1"/>
  <c r="CK241" i="1"/>
  <c r="CK240" i="1"/>
  <c r="CK239" i="1"/>
  <c r="CK238" i="1"/>
  <c r="CK237" i="1"/>
  <c r="CK236" i="1"/>
  <c r="CK235" i="1"/>
  <c r="CK234" i="1"/>
  <c r="CK233" i="1"/>
  <c r="CK232" i="1"/>
  <c r="CK231" i="1"/>
  <c r="CK230" i="1"/>
  <c r="CK229" i="1"/>
  <c r="CK228" i="1"/>
  <c r="CK227" i="1"/>
  <c r="CK226" i="1"/>
  <c r="CK225" i="1"/>
  <c r="CK224" i="1"/>
  <c r="CK223" i="1"/>
  <c r="CK222" i="1"/>
  <c r="CK221" i="1"/>
  <c r="CK220" i="1"/>
  <c r="CK219" i="1"/>
  <c r="CK218" i="1"/>
  <c r="CK217" i="1"/>
  <c r="CK216" i="1"/>
  <c r="CK215" i="1"/>
  <c r="CK214" i="1"/>
  <c r="CK213" i="1"/>
  <c r="CK212" i="1"/>
  <c r="CK211" i="1"/>
  <c r="CK210" i="1"/>
  <c r="CK209" i="1"/>
  <c r="CK208" i="1"/>
  <c r="CK207" i="1"/>
  <c r="CK206" i="1"/>
  <c r="CK205" i="1"/>
  <c r="CK204" i="1"/>
  <c r="CK203" i="1"/>
  <c r="CK202" i="1"/>
  <c r="CK201" i="1"/>
  <c r="CK200" i="1"/>
  <c r="CK199" i="1"/>
  <c r="CK198" i="1"/>
  <c r="CK197" i="1"/>
  <c r="CK196" i="1"/>
  <c r="CK195" i="1"/>
  <c r="CK194" i="1"/>
  <c r="CK193" i="1"/>
  <c r="CK192" i="1"/>
  <c r="CK191" i="1"/>
  <c r="CK190" i="1"/>
  <c r="CK189" i="1"/>
  <c r="CK188" i="1"/>
  <c r="CK187" i="1"/>
  <c r="CK186" i="1"/>
  <c r="CK185" i="1"/>
  <c r="CK184" i="1"/>
  <c r="CK183" i="1"/>
  <c r="CK182" i="1"/>
  <c r="CK181" i="1"/>
  <c r="CK180" i="1"/>
  <c r="CK179" i="1"/>
  <c r="CK178" i="1"/>
  <c r="CK177" i="1"/>
  <c r="CK176" i="1"/>
  <c r="CK175" i="1"/>
  <c r="CK174" i="1"/>
  <c r="CK173" i="1"/>
  <c r="CK172" i="1"/>
  <c r="CK171" i="1"/>
  <c r="CK170" i="1"/>
  <c r="CK169" i="1"/>
  <c r="CK168" i="1"/>
  <c r="CK167" i="1"/>
  <c r="CK166" i="1"/>
  <c r="CK165" i="1"/>
  <c r="CK164" i="1"/>
  <c r="CK163" i="1"/>
  <c r="CK162" i="1"/>
  <c r="CK161" i="1"/>
  <c r="CK160" i="1"/>
  <c r="CK159" i="1"/>
  <c r="CK158" i="1"/>
  <c r="CK157" i="1"/>
  <c r="CK156" i="1"/>
  <c r="CK155" i="1"/>
  <c r="CK154" i="1"/>
  <c r="CK153" i="1"/>
  <c r="CK152" i="1"/>
  <c r="CK151" i="1"/>
  <c r="CK150" i="1"/>
  <c r="CK149" i="1"/>
  <c r="CK148" i="1"/>
  <c r="CK147" i="1"/>
  <c r="CK146" i="1"/>
  <c r="CK145" i="1"/>
  <c r="CK144" i="1"/>
  <c r="CK143" i="1"/>
  <c r="CK142" i="1"/>
  <c r="CK141" i="1"/>
  <c r="CK140" i="1"/>
  <c r="CK139" i="1"/>
  <c r="CK138" i="1"/>
  <c r="CK137" i="1"/>
  <c r="CK136" i="1"/>
  <c r="CK135" i="1"/>
  <c r="CK134" i="1"/>
  <c r="CK133" i="1"/>
  <c r="CK132" i="1"/>
  <c r="CK131" i="1"/>
  <c r="CK130" i="1"/>
  <c r="CK129" i="1"/>
  <c r="CK128" i="1"/>
  <c r="CK127" i="1"/>
  <c r="CK126" i="1"/>
  <c r="CK125" i="1"/>
  <c r="CK124" i="1"/>
  <c r="CK123" i="1"/>
  <c r="CK122" i="1"/>
  <c r="CK121" i="1"/>
  <c r="CK120" i="1"/>
  <c r="CK119" i="1"/>
  <c r="CK118" i="1"/>
  <c r="CK117" i="1"/>
  <c r="CK116" i="1"/>
  <c r="CK115" i="1"/>
  <c r="CK114" i="1"/>
  <c r="CK113" i="1"/>
  <c r="CK112" i="1"/>
  <c r="CK111" i="1"/>
  <c r="CK110" i="1"/>
  <c r="CK109" i="1"/>
  <c r="CK108" i="1"/>
  <c r="CK107" i="1"/>
  <c r="CK106" i="1"/>
  <c r="CK105" i="1"/>
  <c r="CK104" i="1"/>
  <c r="CK103" i="1"/>
  <c r="CK102" i="1"/>
  <c r="CK101" i="1"/>
  <c r="CK100" i="1"/>
  <c r="CK99" i="1"/>
  <c r="CK98" i="1"/>
  <c r="CK97" i="1"/>
  <c r="CK96" i="1"/>
  <c r="CK95" i="1"/>
  <c r="CK94" i="1"/>
  <c r="CK93" i="1"/>
  <c r="CK92" i="1"/>
  <c r="CK91" i="1"/>
  <c r="CK90" i="1"/>
  <c r="CK89" i="1"/>
  <c r="CK88" i="1"/>
  <c r="CK87" i="1"/>
  <c r="CK86" i="1"/>
  <c r="CK85" i="1"/>
  <c r="CK84" i="1"/>
  <c r="CK83" i="1"/>
  <c r="CK82" i="1"/>
  <c r="CK81" i="1"/>
  <c r="CK80" i="1"/>
  <c r="CK79" i="1"/>
  <c r="CK78" i="1"/>
  <c r="CK77" i="1"/>
  <c r="CK76" i="1"/>
  <c r="CK75" i="1"/>
  <c r="CK74" i="1"/>
  <c r="CK73" i="1"/>
  <c r="CK72" i="1"/>
  <c r="CK71" i="1"/>
  <c r="CK70" i="1"/>
  <c r="CK69" i="1"/>
  <c r="CK68" i="1"/>
  <c r="CK67" i="1"/>
  <c r="CK66" i="1"/>
  <c r="CK65" i="1"/>
  <c r="CK64" i="1"/>
  <c r="CK63" i="1"/>
  <c r="CK62" i="1"/>
  <c r="CK61" i="1"/>
  <c r="CK60" i="1"/>
  <c r="CK59" i="1"/>
  <c r="CK8" i="1"/>
  <c r="B15" i="2"/>
  <c r="B327" i="1" s="1"/>
  <c r="DB10" i="1"/>
  <c r="DB9" i="1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G66" i="5" s="1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L36" i="5" s="1"/>
  <c r="E36" i="5"/>
  <c r="K36" i="5" s="1"/>
  <c r="C35" i="5"/>
  <c r="DB13" i="1"/>
  <c r="C34" i="5"/>
  <c r="K34" i="5" s="1"/>
  <c r="E34" i="5"/>
  <c r="L34" i="5" s="1"/>
  <c r="C33" i="5"/>
  <c r="L33" i="5" s="1"/>
  <c r="E33" i="5"/>
  <c r="K33" i="5" s="1"/>
  <c r="C32" i="5"/>
  <c r="C31" i="5"/>
  <c r="K31" i="5" s="1"/>
  <c r="E31" i="5"/>
  <c r="I74" i="2"/>
  <c r="I73" i="2"/>
  <c r="I71" i="2"/>
  <c r="I70" i="2"/>
  <c r="I69" i="2"/>
  <c r="J69" i="2" s="1"/>
  <c r="K69" i="2" s="1"/>
  <c r="L69" i="2" s="1"/>
  <c r="M69" i="2" s="1"/>
  <c r="N69" i="2" s="1"/>
  <c r="O69" i="2" s="1"/>
  <c r="P69" i="2" s="1"/>
  <c r="Q69" i="2" s="1"/>
  <c r="R69" i="2" s="1"/>
  <c r="S69" i="2" s="1"/>
  <c r="T69" i="2" s="1"/>
  <c r="U69" i="2" s="1"/>
  <c r="V69" i="2" s="1"/>
  <c r="W69" i="2" s="1"/>
  <c r="X69" i="2" s="1"/>
  <c r="Y69" i="2" s="1"/>
  <c r="Z69" i="2" s="1"/>
  <c r="AA69" i="2" s="1"/>
  <c r="AB69" i="2" s="1"/>
  <c r="AC69" i="2" s="1"/>
  <c r="AD69" i="2" s="1"/>
  <c r="AE69" i="2" s="1"/>
  <c r="AF69" i="2" s="1"/>
  <c r="AG69" i="2" s="1"/>
  <c r="AH69" i="2" s="1"/>
  <c r="AI69" i="2" s="1"/>
  <c r="AJ69" i="2" s="1"/>
  <c r="AK69" i="2" s="1"/>
  <c r="AL69" i="2" s="1"/>
  <c r="AM69" i="2" s="1"/>
  <c r="AN69" i="2" s="1"/>
  <c r="AO69" i="2" s="1"/>
  <c r="AP69" i="2" s="1"/>
  <c r="AQ69" i="2" s="1"/>
  <c r="AR69" i="2" s="1"/>
  <c r="AS69" i="2" s="1"/>
  <c r="AT69" i="2" s="1"/>
  <c r="AU69" i="2" s="1"/>
  <c r="AV69" i="2" s="1"/>
  <c r="I67" i="2"/>
  <c r="I66" i="2"/>
  <c r="I65" i="2"/>
  <c r="J65" i="2" s="1"/>
  <c r="K65" i="2" s="1"/>
  <c r="L65" i="2" s="1"/>
  <c r="M65" i="2" s="1"/>
  <c r="N65" i="2" s="1"/>
  <c r="O65" i="2" s="1"/>
  <c r="P65" i="2" s="1"/>
  <c r="Q65" i="2" s="1"/>
  <c r="R65" i="2" s="1"/>
  <c r="S65" i="2" s="1"/>
  <c r="T65" i="2" s="1"/>
  <c r="U65" i="2" s="1"/>
  <c r="V65" i="2" s="1"/>
  <c r="W65" i="2" s="1"/>
  <c r="X65" i="2" s="1"/>
  <c r="Y65" i="2" s="1"/>
  <c r="Z65" i="2" s="1"/>
  <c r="AA65" i="2" s="1"/>
  <c r="AB65" i="2" s="1"/>
  <c r="AC65" i="2" s="1"/>
  <c r="AD65" i="2" s="1"/>
  <c r="AE65" i="2" s="1"/>
  <c r="AF65" i="2" s="1"/>
  <c r="AG65" i="2" s="1"/>
  <c r="AH65" i="2" s="1"/>
  <c r="AI65" i="2" s="1"/>
  <c r="AJ65" i="2" s="1"/>
  <c r="AK65" i="2" s="1"/>
  <c r="AL65" i="2" s="1"/>
  <c r="AM65" i="2" s="1"/>
  <c r="AN65" i="2" s="1"/>
  <c r="AO65" i="2" s="1"/>
  <c r="AP65" i="2" s="1"/>
  <c r="AQ65" i="2" s="1"/>
  <c r="AR65" i="2" s="1"/>
  <c r="AS65" i="2" s="1"/>
  <c r="AT65" i="2" s="1"/>
  <c r="AU65" i="2" s="1"/>
  <c r="AV65" i="2" s="1"/>
  <c r="I63" i="2"/>
  <c r="I62" i="2"/>
  <c r="I61" i="2"/>
  <c r="J61" i="2" s="1"/>
  <c r="K61" i="2" s="1"/>
  <c r="L61" i="2" s="1"/>
  <c r="I59" i="2"/>
  <c r="I58" i="2"/>
  <c r="I57" i="2"/>
  <c r="J57" i="2" s="1"/>
  <c r="K57" i="2" s="1"/>
  <c r="L57" i="2" s="1"/>
  <c r="I55" i="2"/>
  <c r="I54" i="2"/>
  <c r="I53" i="2"/>
  <c r="J53" i="2" s="1"/>
  <c r="K53" i="2" s="1"/>
  <c r="L53" i="2" s="1"/>
  <c r="M53" i="2" s="1"/>
  <c r="N53" i="2" s="1"/>
  <c r="O53" i="2" s="1"/>
  <c r="P53" i="2" s="1"/>
  <c r="Q53" i="2" s="1"/>
  <c r="R53" i="2" s="1"/>
  <c r="S53" i="2" s="1"/>
  <c r="T53" i="2" s="1"/>
  <c r="U53" i="2" s="1"/>
  <c r="V53" i="2" s="1"/>
  <c r="W53" i="2" s="1"/>
  <c r="X53" i="2" s="1"/>
  <c r="Y53" i="2" s="1"/>
  <c r="Z53" i="2" s="1"/>
  <c r="AA53" i="2" s="1"/>
  <c r="AB53" i="2" s="1"/>
  <c r="AC53" i="2" s="1"/>
  <c r="AD53" i="2" s="1"/>
  <c r="AE53" i="2" s="1"/>
  <c r="AF53" i="2" s="1"/>
  <c r="AG53" i="2" s="1"/>
  <c r="AH53" i="2" s="1"/>
  <c r="AI53" i="2" s="1"/>
  <c r="AJ53" i="2" s="1"/>
  <c r="AK53" i="2" s="1"/>
  <c r="AL53" i="2" s="1"/>
  <c r="AM53" i="2" s="1"/>
  <c r="AN53" i="2" s="1"/>
  <c r="AO53" i="2" s="1"/>
  <c r="AP53" i="2" s="1"/>
  <c r="AQ53" i="2" s="1"/>
  <c r="AR53" i="2" s="1"/>
  <c r="AS53" i="2" s="1"/>
  <c r="AT53" i="2" s="1"/>
  <c r="AU53" i="2" s="1"/>
  <c r="AV53" i="2" s="1"/>
  <c r="I51" i="2"/>
  <c r="I50" i="2"/>
  <c r="I49" i="2"/>
  <c r="J49" i="2" s="1"/>
  <c r="K49" i="2" s="1"/>
  <c r="L49" i="2" s="1"/>
  <c r="I47" i="2"/>
  <c r="I46" i="2"/>
  <c r="I45" i="2"/>
  <c r="J45" i="2" s="1"/>
  <c r="K45" i="2" s="1"/>
  <c r="L45" i="2" s="1"/>
  <c r="I43" i="2"/>
  <c r="I42" i="2"/>
  <c r="I41" i="2"/>
  <c r="J41" i="2" s="1"/>
  <c r="K41" i="2" s="1"/>
  <c r="L41" i="2" s="1"/>
  <c r="I39" i="2"/>
  <c r="I38" i="2"/>
  <c r="I37" i="2"/>
  <c r="J37" i="2" s="1"/>
  <c r="K37" i="2" s="1"/>
  <c r="L37" i="2" s="1"/>
  <c r="M37" i="2" s="1"/>
  <c r="N37" i="2" s="1"/>
  <c r="O37" i="2" s="1"/>
  <c r="P37" i="2" s="1"/>
  <c r="Q37" i="2" s="1"/>
  <c r="R37" i="2" s="1"/>
  <c r="S37" i="2" s="1"/>
  <c r="T37" i="2" s="1"/>
  <c r="U37" i="2" s="1"/>
  <c r="V37" i="2" s="1"/>
  <c r="W37" i="2" s="1"/>
  <c r="X37" i="2" s="1"/>
  <c r="Y37" i="2" s="1"/>
  <c r="Z37" i="2" s="1"/>
  <c r="AA37" i="2" s="1"/>
  <c r="AB37" i="2" s="1"/>
  <c r="AC37" i="2" s="1"/>
  <c r="AD37" i="2" s="1"/>
  <c r="AE37" i="2" s="1"/>
  <c r="AF37" i="2" s="1"/>
  <c r="AG37" i="2" s="1"/>
  <c r="AH37" i="2" s="1"/>
  <c r="AI37" i="2" s="1"/>
  <c r="AJ37" i="2" s="1"/>
  <c r="AK37" i="2" s="1"/>
  <c r="AL37" i="2" s="1"/>
  <c r="AM37" i="2" s="1"/>
  <c r="AN37" i="2" s="1"/>
  <c r="AO37" i="2" s="1"/>
  <c r="AP37" i="2" s="1"/>
  <c r="AQ37" i="2" s="1"/>
  <c r="AR37" i="2" s="1"/>
  <c r="AS37" i="2" s="1"/>
  <c r="AT37" i="2" s="1"/>
  <c r="AU37" i="2" s="1"/>
  <c r="AV37" i="2" s="1"/>
  <c r="I35" i="2"/>
  <c r="I34" i="2"/>
  <c r="I33" i="2"/>
  <c r="J33" i="2" s="1"/>
  <c r="K33" i="2" s="1"/>
  <c r="L33" i="2" s="1"/>
  <c r="I31" i="2"/>
  <c r="I30" i="2"/>
  <c r="J30" i="2" s="1"/>
  <c r="K30" i="2" s="1"/>
  <c r="I29" i="2"/>
  <c r="J29" i="2" s="1"/>
  <c r="K29" i="2" s="1"/>
  <c r="A312" i="1"/>
  <c r="CQ257" i="1"/>
  <c r="CQ256" i="1"/>
  <c r="CQ255" i="1"/>
  <c r="CQ254" i="1"/>
  <c r="CQ253" i="1"/>
  <c r="CQ252" i="1"/>
  <c r="CQ251" i="1"/>
  <c r="CQ250" i="1"/>
  <c r="CQ249" i="1"/>
  <c r="CQ248" i="1"/>
  <c r="CQ247" i="1"/>
  <c r="CQ246" i="1"/>
  <c r="CQ245" i="1"/>
  <c r="CQ244" i="1"/>
  <c r="CQ243" i="1"/>
  <c r="CQ242" i="1"/>
  <c r="CQ241" i="1"/>
  <c r="CQ240" i="1"/>
  <c r="CQ239" i="1"/>
  <c r="CQ238" i="1"/>
  <c r="CQ237" i="1"/>
  <c r="CQ236" i="1"/>
  <c r="CQ235" i="1"/>
  <c r="CQ234" i="1"/>
  <c r="CQ233" i="1"/>
  <c r="CQ232" i="1"/>
  <c r="CQ231" i="1"/>
  <c r="CQ230" i="1"/>
  <c r="CQ229" i="1"/>
  <c r="CQ228" i="1"/>
  <c r="CQ227" i="1"/>
  <c r="CQ226" i="1"/>
  <c r="CQ225" i="1"/>
  <c r="CQ224" i="1"/>
  <c r="CQ223" i="1"/>
  <c r="CQ222" i="1"/>
  <c r="CQ221" i="1"/>
  <c r="CQ220" i="1"/>
  <c r="CQ219" i="1"/>
  <c r="CQ218" i="1"/>
  <c r="CQ217" i="1"/>
  <c r="CQ216" i="1"/>
  <c r="CQ215" i="1"/>
  <c r="CQ214" i="1"/>
  <c r="CQ213" i="1"/>
  <c r="CQ212" i="1"/>
  <c r="CQ211" i="1"/>
  <c r="CQ210" i="1"/>
  <c r="CQ209" i="1"/>
  <c r="CQ208" i="1"/>
  <c r="CQ207" i="1"/>
  <c r="CQ206" i="1"/>
  <c r="CQ205" i="1"/>
  <c r="CQ204" i="1"/>
  <c r="CQ203" i="1"/>
  <c r="CQ202" i="1"/>
  <c r="CQ201" i="1"/>
  <c r="CQ200" i="1"/>
  <c r="CQ199" i="1"/>
  <c r="CQ198" i="1"/>
  <c r="CQ197" i="1"/>
  <c r="CQ196" i="1"/>
  <c r="CQ195" i="1"/>
  <c r="CQ194" i="1"/>
  <c r="CQ193" i="1"/>
  <c r="CQ192" i="1"/>
  <c r="CQ191" i="1"/>
  <c r="CQ190" i="1"/>
  <c r="CQ189" i="1"/>
  <c r="CQ188" i="1"/>
  <c r="CQ187" i="1"/>
  <c r="CQ186" i="1"/>
  <c r="CQ185" i="1"/>
  <c r="CQ184" i="1"/>
  <c r="CQ183" i="1"/>
  <c r="CQ182" i="1"/>
  <c r="CQ181" i="1"/>
  <c r="CQ180" i="1"/>
  <c r="CQ179" i="1"/>
  <c r="CQ178" i="1"/>
  <c r="CQ177" i="1"/>
  <c r="CQ176" i="1"/>
  <c r="CQ175" i="1"/>
  <c r="CQ174" i="1"/>
  <c r="CQ173" i="1"/>
  <c r="CQ172" i="1"/>
  <c r="CQ171" i="1"/>
  <c r="CQ170" i="1"/>
  <c r="CQ169" i="1"/>
  <c r="CQ168" i="1"/>
  <c r="CQ167" i="1"/>
  <c r="CQ166" i="1"/>
  <c r="CQ165" i="1"/>
  <c r="CQ164" i="1"/>
  <c r="CQ163" i="1"/>
  <c r="CQ162" i="1"/>
  <c r="CQ161" i="1"/>
  <c r="CQ160" i="1"/>
  <c r="CQ159" i="1"/>
  <c r="CQ158" i="1"/>
  <c r="CQ157" i="1"/>
  <c r="CQ156" i="1"/>
  <c r="CQ155" i="1"/>
  <c r="CQ154" i="1"/>
  <c r="CQ153" i="1"/>
  <c r="CQ152" i="1"/>
  <c r="CQ151" i="1"/>
  <c r="CQ150" i="1"/>
  <c r="CQ149" i="1"/>
  <c r="CQ148" i="1"/>
  <c r="CQ147" i="1"/>
  <c r="CQ146" i="1"/>
  <c r="CQ145" i="1"/>
  <c r="CQ144" i="1"/>
  <c r="CQ143" i="1"/>
  <c r="CQ142" i="1"/>
  <c r="CQ141" i="1"/>
  <c r="CQ140" i="1"/>
  <c r="CQ139" i="1"/>
  <c r="CQ138" i="1"/>
  <c r="CQ137" i="1"/>
  <c r="CQ136" i="1"/>
  <c r="CQ135" i="1"/>
  <c r="CQ134" i="1"/>
  <c r="CQ133" i="1"/>
  <c r="CQ132" i="1"/>
  <c r="CQ131" i="1"/>
  <c r="CQ130" i="1"/>
  <c r="CQ129" i="1"/>
  <c r="CQ128" i="1"/>
  <c r="CQ127" i="1"/>
  <c r="CQ126" i="1"/>
  <c r="CQ125" i="1"/>
  <c r="CQ124" i="1"/>
  <c r="CQ123" i="1"/>
  <c r="CQ122" i="1"/>
  <c r="CQ121" i="1"/>
  <c r="CQ120" i="1"/>
  <c r="CQ119" i="1"/>
  <c r="CQ118" i="1"/>
  <c r="CQ117" i="1"/>
  <c r="CQ116" i="1"/>
  <c r="CQ115" i="1"/>
  <c r="CQ114" i="1"/>
  <c r="CQ113" i="1"/>
  <c r="CQ112" i="1"/>
  <c r="CQ111" i="1"/>
  <c r="CQ110" i="1"/>
  <c r="CQ109" i="1"/>
  <c r="CQ108" i="1"/>
  <c r="CQ106" i="1"/>
  <c r="CQ105" i="1"/>
  <c r="CQ104" i="1"/>
  <c r="CQ103" i="1"/>
  <c r="CQ102" i="1"/>
  <c r="CQ101" i="1"/>
  <c r="CQ100" i="1"/>
  <c r="CQ99" i="1"/>
  <c r="CQ98" i="1"/>
  <c r="CQ97" i="1"/>
  <c r="CQ96" i="1"/>
  <c r="CQ95" i="1"/>
  <c r="CQ94" i="1"/>
  <c r="CQ93" i="1"/>
  <c r="CQ92" i="1"/>
  <c r="CQ91" i="1"/>
  <c r="CQ90" i="1"/>
  <c r="CQ89" i="1"/>
  <c r="CQ88" i="1"/>
  <c r="CQ87" i="1"/>
  <c r="CQ86" i="1"/>
  <c r="CQ85" i="1"/>
  <c r="CQ84" i="1"/>
  <c r="CQ83" i="1"/>
  <c r="CQ82" i="1"/>
  <c r="CQ81" i="1"/>
  <c r="CQ79" i="1"/>
  <c r="CQ78" i="1"/>
  <c r="CQ77" i="1"/>
  <c r="CQ76" i="1"/>
  <c r="CQ75" i="1"/>
  <c r="CQ74" i="1"/>
  <c r="CQ73" i="1"/>
  <c r="CQ72" i="1"/>
  <c r="CQ71" i="1"/>
  <c r="CQ70" i="1"/>
  <c r="CQ69" i="1"/>
  <c r="CQ68" i="1"/>
  <c r="CQ67" i="1"/>
  <c r="CQ66" i="1"/>
  <c r="CQ65" i="1"/>
  <c r="CQ63" i="1"/>
  <c r="CQ62" i="1"/>
  <c r="CQ61" i="1"/>
  <c r="CQ60" i="1"/>
  <c r="CQ59" i="1"/>
  <c r="CQ57" i="1"/>
  <c r="CQ55" i="1"/>
  <c r="CQ54" i="1"/>
  <c r="CQ52" i="1"/>
  <c r="CQ49" i="1"/>
  <c r="CQ47" i="1"/>
  <c r="CQ46" i="1"/>
  <c r="CQ45" i="1"/>
  <c r="CQ44" i="1"/>
  <c r="CQ41" i="1"/>
  <c r="CQ39" i="1"/>
  <c r="CQ38" i="1"/>
  <c r="CQ36" i="1"/>
  <c r="CQ33" i="1"/>
  <c r="CQ31" i="1"/>
  <c r="CQ30" i="1"/>
  <c r="CQ28" i="1"/>
  <c r="CQ25" i="1"/>
  <c r="CQ23" i="1"/>
  <c r="CQ22" i="1"/>
  <c r="CQ20" i="1"/>
  <c r="CQ17" i="1"/>
  <c r="CQ15" i="1"/>
  <c r="CQ14" i="1"/>
  <c r="CQ13" i="1"/>
  <c r="CQ12" i="1"/>
  <c r="CQ10" i="1"/>
  <c r="CQ9" i="1"/>
  <c r="B75" i="2"/>
  <c r="B312" i="1" s="1"/>
  <c r="A311" i="1"/>
  <c r="B74" i="2"/>
  <c r="B311" i="1"/>
  <c r="A310" i="1"/>
  <c r="B73" i="2"/>
  <c r="B310" i="1"/>
  <c r="A309" i="1"/>
  <c r="B72" i="2"/>
  <c r="B309" i="1"/>
  <c r="A308" i="1"/>
  <c r="B71" i="2"/>
  <c r="B308" i="1" s="1"/>
  <c r="A307" i="1"/>
  <c r="B70" i="2"/>
  <c r="B307" i="1"/>
  <c r="A306" i="1"/>
  <c r="B69" i="2"/>
  <c r="B306" i="1"/>
  <c r="A305" i="1"/>
  <c r="B68" i="2"/>
  <c r="B305" i="1"/>
  <c r="A304" i="1"/>
  <c r="B67" i="2"/>
  <c r="B304" i="1" s="1"/>
  <c r="A303" i="1"/>
  <c r="B66" i="2"/>
  <c r="B303" i="1"/>
  <c r="A302" i="1"/>
  <c r="B65" i="2"/>
  <c r="B302" i="1"/>
  <c r="A301" i="1"/>
  <c r="B64" i="2"/>
  <c r="B301" i="1"/>
  <c r="A300" i="1"/>
  <c r="B63" i="2"/>
  <c r="B300" i="1" s="1"/>
  <c r="G78" i="5"/>
  <c r="G62" i="5"/>
  <c r="G46" i="5"/>
  <c r="G36" i="5"/>
  <c r="G34" i="5"/>
  <c r="G33" i="5"/>
  <c r="G31" i="5"/>
  <c r="F80" i="5"/>
  <c r="F76" i="5"/>
  <c r="F72" i="5"/>
  <c r="F68" i="5"/>
  <c r="F64" i="5"/>
  <c r="F60" i="5"/>
  <c r="F56" i="5"/>
  <c r="F52" i="5"/>
  <c r="F48" i="5"/>
  <c r="F44" i="5"/>
  <c r="F40" i="5"/>
  <c r="F36" i="5"/>
  <c r="F34" i="5"/>
  <c r="F33" i="5"/>
  <c r="F31" i="5"/>
  <c r="C100" i="4"/>
  <c r="C101" i="4"/>
  <c r="C102" i="4"/>
  <c r="C103" i="4" s="1"/>
  <c r="C104" i="4" s="1"/>
  <c r="C105" i="4" s="1"/>
  <c r="C106" i="4" s="1"/>
  <c r="C107" i="4" s="1"/>
  <c r="C108" i="4" s="1"/>
  <c r="C109" i="4" s="1"/>
  <c r="R27" i="2"/>
  <c r="S27" i="2" s="1"/>
  <c r="T27" i="2" s="1"/>
  <c r="U27" i="2" s="1"/>
  <c r="V27" i="2"/>
  <c r="W27" i="2" s="1"/>
  <c r="X27" i="2" s="1"/>
  <c r="Y27" i="2" s="1"/>
  <c r="Z27" i="2" s="1"/>
  <c r="AA27" i="2" s="1"/>
  <c r="AB27" i="2" s="1"/>
  <c r="AC27" i="2" s="1"/>
  <c r="AD27" i="2" s="1"/>
  <c r="AE27" i="2" s="1"/>
  <c r="AF27" i="2" s="1"/>
  <c r="AG27" i="2" s="1"/>
  <c r="AH27" i="2" s="1"/>
  <c r="AI27" i="2" s="1"/>
  <c r="AJ27" i="2" s="1"/>
  <c r="AK27" i="2" s="1"/>
  <c r="AL27" i="2" s="1"/>
  <c r="AM27" i="2" s="1"/>
  <c r="AN27" i="2" s="1"/>
  <c r="AO27" i="2" s="1"/>
  <c r="AP27" i="2" s="1"/>
  <c r="AQ27" i="2" s="1"/>
  <c r="AR27" i="2" s="1"/>
  <c r="AS27" i="2" s="1"/>
  <c r="AT27" i="2" s="1"/>
  <c r="AU27" i="2" s="1"/>
  <c r="AV27" i="2" s="1"/>
  <c r="D40" i="5"/>
  <c r="D36" i="5"/>
  <c r="D34" i="5"/>
  <c r="D33" i="5"/>
  <c r="S75" i="2"/>
  <c r="T75" i="2"/>
  <c r="U75" i="2"/>
  <c r="V75" i="2" s="1"/>
  <c r="W75" i="2" s="1"/>
  <c r="X75" i="2" s="1"/>
  <c r="Y75" i="2" s="1"/>
  <c r="Z75" i="2" s="1"/>
  <c r="AA75" i="2" s="1"/>
  <c r="AB75" i="2" s="1"/>
  <c r="AC75" i="2" s="1"/>
  <c r="AD75" i="2" s="1"/>
  <c r="AE75" i="2" s="1"/>
  <c r="AF75" i="2" s="1"/>
  <c r="AG75" i="2" s="1"/>
  <c r="AH75" i="2" s="1"/>
  <c r="AI75" i="2" s="1"/>
  <c r="AJ75" i="2" s="1"/>
  <c r="AK75" i="2" s="1"/>
  <c r="AL75" i="2" s="1"/>
  <c r="AM75" i="2" s="1"/>
  <c r="AN75" i="2" s="1"/>
  <c r="AO75" i="2" s="1"/>
  <c r="AP75" i="2" s="1"/>
  <c r="AQ75" i="2" s="1"/>
  <c r="AR75" i="2" s="1"/>
  <c r="AS75" i="2" s="1"/>
  <c r="AT75" i="2" s="1"/>
  <c r="AU75" i="2" s="1"/>
  <c r="AV75" i="2" s="1"/>
  <c r="J74" i="2"/>
  <c r="K74" i="2" s="1"/>
  <c r="L74" i="2" s="1"/>
  <c r="M74" i="2" s="1"/>
  <c r="N74" i="2"/>
  <c r="O74" i="2" s="1"/>
  <c r="P74" i="2" s="1"/>
  <c r="Q74" i="2" s="1"/>
  <c r="R74" i="2" s="1"/>
  <c r="S74" i="2" s="1"/>
  <c r="T74" i="2" s="1"/>
  <c r="U74" i="2" s="1"/>
  <c r="V74" i="2" s="1"/>
  <c r="W74" i="2" s="1"/>
  <c r="X74" i="2" s="1"/>
  <c r="Y74" i="2" s="1"/>
  <c r="Z74" i="2" s="1"/>
  <c r="AA74" i="2" s="1"/>
  <c r="AB74" i="2" s="1"/>
  <c r="AC74" i="2" s="1"/>
  <c r="AD74" i="2" s="1"/>
  <c r="AE74" i="2" s="1"/>
  <c r="AF74" i="2" s="1"/>
  <c r="AG74" i="2" s="1"/>
  <c r="AH74" i="2" s="1"/>
  <c r="AI74" i="2" s="1"/>
  <c r="AJ74" i="2" s="1"/>
  <c r="AK74" i="2" s="1"/>
  <c r="AL74" i="2" s="1"/>
  <c r="AM74" i="2" s="1"/>
  <c r="AN74" i="2" s="1"/>
  <c r="AO74" i="2" s="1"/>
  <c r="AP74" i="2" s="1"/>
  <c r="AQ74" i="2" s="1"/>
  <c r="AR74" i="2" s="1"/>
  <c r="AS74" i="2" s="1"/>
  <c r="AT74" i="2" s="1"/>
  <c r="AU74" i="2" s="1"/>
  <c r="AV74" i="2" s="1"/>
  <c r="C74" i="2"/>
  <c r="J73" i="2"/>
  <c r="K73" i="2" s="1"/>
  <c r="L73" i="2" s="1"/>
  <c r="M73" i="2" s="1"/>
  <c r="N73" i="2"/>
  <c r="O73" i="2" s="1"/>
  <c r="P73" i="2" s="1"/>
  <c r="Q73" i="2" s="1"/>
  <c r="R73" i="2"/>
  <c r="S73" i="2" s="1"/>
  <c r="T73" i="2" s="1"/>
  <c r="U73" i="2" s="1"/>
  <c r="V73" i="2" s="1"/>
  <c r="W73" i="2" s="1"/>
  <c r="X73" i="2" s="1"/>
  <c r="Y73" i="2" s="1"/>
  <c r="Z73" i="2" s="1"/>
  <c r="AA73" i="2" s="1"/>
  <c r="AB73" i="2" s="1"/>
  <c r="AC73" i="2" s="1"/>
  <c r="AD73" i="2" s="1"/>
  <c r="AE73" i="2" s="1"/>
  <c r="AF73" i="2" s="1"/>
  <c r="AG73" i="2" s="1"/>
  <c r="AH73" i="2" s="1"/>
  <c r="AI73" i="2" s="1"/>
  <c r="AJ73" i="2" s="1"/>
  <c r="AK73" i="2" s="1"/>
  <c r="AL73" i="2" s="1"/>
  <c r="AM73" i="2" s="1"/>
  <c r="AN73" i="2" s="1"/>
  <c r="AO73" i="2" s="1"/>
  <c r="AP73" i="2" s="1"/>
  <c r="AQ73" i="2" s="1"/>
  <c r="AR73" i="2" s="1"/>
  <c r="AS73" i="2" s="1"/>
  <c r="AT73" i="2" s="1"/>
  <c r="AU73" i="2" s="1"/>
  <c r="AV73" i="2" s="1"/>
  <c r="C73" i="2"/>
  <c r="C72" i="2"/>
  <c r="J71" i="2"/>
  <c r="K71" i="2" s="1"/>
  <c r="L71" i="2" s="1"/>
  <c r="M71" i="2" s="1"/>
  <c r="N71" i="2" s="1"/>
  <c r="O71" i="2" s="1"/>
  <c r="P71" i="2" s="1"/>
  <c r="Q71" i="2" s="1"/>
  <c r="R71" i="2" s="1"/>
  <c r="S71" i="2" s="1"/>
  <c r="T71" i="2" s="1"/>
  <c r="U71" i="2" s="1"/>
  <c r="V71" i="2" s="1"/>
  <c r="W71" i="2" s="1"/>
  <c r="X71" i="2" s="1"/>
  <c r="Y71" i="2" s="1"/>
  <c r="Z71" i="2" s="1"/>
  <c r="AA71" i="2" s="1"/>
  <c r="AB71" i="2" s="1"/>
  <c r="AC71" i="2" s="1"/>
  <c r="AD71" i="2" s="1"/>
  <c r="AE71" i="2" s="1"/>
  <c r="AF71" i="2" s="1"/>
  <c r="AG71" i="2" s="1"/>
  <c r="AH71" i="2" s="1"/>
  <c r="AI71" i="2" s="1"/>
  <c r="AJ71" i="2" s="1"/>
  <c r="AK71" i="2" s="1"/>
  <c r="AL71" i="2" s="1"/>
  <c r="AM71" i="2" s="1"/>
  <c r="AN71" i="2" s="1"/>
  <c r="AO71" i="2" s="1"/>
  <c r="AP71" i="2" s="1"/>
  <c r="AQ71" i="2" s="1"/>
  <c r="AR71" i="2" s="1"/>
  <c r="AS71" i="2" s="1"/>
  <c r="AT71" i="2" s="1"/>
  <c r="AU71" i="2" s="1"/>
  <c r="AV71" i="2" s="1"/>
  <c r="C71" i="2"/>
  <c r="J70" i="2"/>
  <c r="K70" i="2" s="1"/>
  <c r="L70" i="2" s="1"/>
  <c r="M70" i="2" s="1"/>
  <c r="N70" i="2"/>
  <c r="O70" i="2" s="1"/>
  <c r="P70" i="2" s="1"/>
  <c r="Q70" i="2" s="1"/>
  <c r="R70" i="2" s="1"/>
  <c r="S70" i="2" s="1"/>
  <c r="T70" i="2" s="1"/>
  <c r="U70" i="2" s="1"/>
  <c r="V70" i="2" s="1"/>
  <c r="W70" i="2" s="1"/>
  <c r="X70" i="2" s="1"/>
  <c r="Y70" i="2" s="1"/>
  <c r="Z70" i="2" s="1"/>
  <c r="AA70" i="2" s="1"/>
  <c r="AB70" i="2" s="1"/>
  <c r="AC70" i="2" s="1"/>
  <c r="AD70" i="2" s="1"/>
  <c r="AE70" i="2" s="1"/>
  <c r="AF70" i="2" s="1"/>
  <c r="AG70" i="2" s="1"/>
  <c r="AH70" i="2" s="1"/>
  <c r="AI70" i="2" s="1"/>
  <c r="AJ70" i="2" s="1"/>
  <c r="AK70" i="2" s="1"/>
  <c r="AL70" i="2" s="1"/>
  <c r="AM70" i="2" s="1"/>
  <c r="AN70" i="2" s="1"/>
  <c r="AO70" i="2" s="1"/>
  <c r="AP70" i="2" s="1"/>
  <c r="AQ70" i="2" s="1"/>
  <c r="AR70" i="2" s="1"/>
  <c r="AS70" i="2" s="1"/>
  <c r="AT70" i="2" s="1"/>
  <c r="AU70" i="2" s="1"/>
  <c r="AV70" i="2" s="1"/>
  <c r="C70" i="2"/>
  <c r="C69" i="2"/>
  <c r="C68" i="2"/>
  <c r="J67" i="2"/>
  <c r="K67" i="2" s="1"/>
  <c r="L67" i="2" s="1"/>
  <c r="M67" i="2" s="1"/>
  <c r="N67" i="2" s="1"/>
  <c r="O67" i="2" s="1"/>
  <c r="P67" i="2" s="1"/>
  <c r="Q67" i="2" s="1"/>
  <c r="R67" i="2" s="1"/>
  <c r="S67" i="2" s="1"/>
  <c r="T67" i="2" s="1"/>
  <c r="U67" i="2" s="1"/>
  <c r="V67" i="2" s="1"/>
  <c r="W67" i="2" s="1"/>
  <c r="X67" i="2" s="1"/>
  <c r="Y67" i="2" s="1"/>
  <c r="Z67" i="2" s="1"/>
  <c r="AA67" i="2" s="1"/>
  <c r="AB67" i="2" s="1"/>
  <c r="AC67" i="2" s="1"/>
  <c r="AD67" i="2" s="1"/>
  <c r="AE67" i="2" s="1"/>
  <c r="AF67" i="2" s="1"/>
  <c r="AG67" i="2" s="1"/>
  <c r="AH67" i="2" s="1"/>
  <c r="AI67" i="2" s="1"/>
  <c r="AJ67" i="2" s="1"/>
  <c r="AK67" i="2" s="1"/>
  <c r="AL67" i="2" s="1"/>
  <c r="AM67" i="2" s="1"/>
  <c r="AN67" i="2" s="1"/>
  <c r="AO67" i="2" s="1"/>
  <c r="AP67" i="2" s="1"/>
  <c r="AQ67" i="2" s="1"/>
  <c r="AR67" i="2" s="1"/>
  <c r="AS67" i="2" s="1"/>
  <c r="AT67" i="2" s="1"/>
  <c r="AU67" i="2" s="1"/>
  <c r="AV67" i="2" s="1"/>
  <c r="C67" i="2"/>
  <c r="J66" i="2"/>
  <c r="K66" i="2" s="1"/>
  <c r="L66" i="2" s="1"/>
  <c r="M66" i="2" s="1"/>
  <c r="N66" i="2"/>
  <c r="O66" i="2" s="1"/>
  <c r="P66" i="2" s="1"/>
  <c r="Q66" i="2" s="1"/>
  <c r="R66" i="2" s="1"/>
  <c r="S66" i="2" s="1"/>
  <c r="T66" i="2" s="1"/>
  <c r="U66" i="2" s="1"/>
  <c r="V66" i="2" s="1"/>
  <c r="W66" i="2" s="1"/>
  <c r="X66" i="2" s="1"/>
  <c r="Y66" i="2" s="1"/>
  <c r="Z66" i="2" s="1"/>
  <c r="AA66" i="2" s="1"/>
  <c r="AB66" i="2" s="1"/>
  <c r="AC66" i="2" s="1"/>
  <c r="AD66" i="2" s="1"/>
  <c r="AE66" i="2" s="1"/>
  <c r="AF66" i="2" s="1"/>
  <c r="AG66" i="2" s="1"/>
  <c r="AH66" i="2" s="1"/>
  <c r="AI66" i="2" s="1"/>
  <c r="AJ66" i="2" s="1"/>
  <c r="AK66" i="2" s="1"/>
  <c r="AL66" i="2" s="1"/>
  <c r="AM66" i="2" s="1"/>
  <c r="AN66" i="2" s="1"/>
  <c r="AO66" i="2" s="1"/>
  <c r="AP66" i="2" s="1"/>
  <c r="AQ66" i="2" s="1"/>
  <c r="AR66" i="2" s="1"/>
  <c r="AS66" i="2" s="1"/>
  <c r="AT66" i="2" s="1"/>
  <c r="AU66" i="2" s="1"/>
  <c r="AV66" i="2" s="1"/>
  <c r="C66" i="2"/>
  <c r="C65" i="2"/>
  <c r="C64" i="2"/>
  <c r="J63" i="2"/>
  <c r="K63" i="2" s="1"/>
  <c r="L63" i="2" s="1"/>
  <c r="M63" i="2" s="1"/>
  <c r="N63" i="2" s="1"/>
  <c r="O63" i="2" s="1"/>
  <c r="P63" i="2" s="1"/>
  <c r="Q63" i="2" s="1"/>
  <c r="R63" i="2" s="1"/>
  <c r="S63" i="2" s="1"/>
  <c r="T63" i="2" s="1"/>
  <c r="U63" i="2" s="1"/>
  <c r="V63" i="2" s="1"/>
  <c r="W63" i="2" s="1"/>
  <c r="X63" i="2" s="1"/>
  <c r="Y63" i="2" s="1"/>
  <c r="Z63" i="2" s="1"/>
  <c r="AA63" i="2" s="1"/>
  <c r="AB63" i="2" s="1"/>
  <c r="AC63" i="2" s="1"/>
  <c r="AD63" i="2" s="1"/>
  <c r="AE63" i="2" s="1"/>
  <c r="AF63" i="2" s="1"/>
  <c r="AG63" i="2" s="1"/>
  <c r="AH63" i="2" s="1"/>
  <c r="AI63" i="2" s="1"/>
  <c r="AJ63" i="2" s="1"/>
  <c r="AK63" i="2" s="1"/>
  <c r="AL63" i="2" s="1"/>
  <c r="AM63" i="2" s="1"/>
  <c r="AN63" i="2" s="1"/>
  <c r="AO63" i="2" s="1"/>
  <c r="AP63" i="2" s="1"/>
  <c r="AQ63" i="2" s="1"/>
  <c r="AR63" i="2" s="1"/>
  <c r="AS63" i="2" s="1"/>
  <c r="AT63" i="2" s="1"/>
  <c r="AU63" i="2" s="1"/>
  <c r="AV63" i="2" s="1"/>
  <c r="C63" i="2"/>
  <c r="J62" i="2"/>
  <c r="K62" i="2" s="1"/>
  <c r="L62" i="2" s="1"/>
  <c r="M62" i="2" s="1"/>
  <c r="N62" i="2"/>
  <c r="O62" i="2" s="1"/>
  <c r="P62" i="2" s="1"/>
  <c r="Q62" i="2" s="1"/>
  <c r="R62" i="2" s="1"/>
  <c r="S62" i="2" s="1"/>
  <c r="T62" i="2" s="1"/>
  <c r="U62" i="2" s="1"/>
  <c r="V62" i="2" s="1"/>
  <c r="W62" i="2" s="1"/>
  <c r="X62" i="2" s="1"/>
  <c r="Y62" i="2" s="1"/>
  <c r="Z62" i="2" s="1"/>
  <c r="AA62" i="2" s="1"/>
  <c r="AB62" i="2" s="1"/>
  <c r="AC62" i="2" s="1"/>
  <c r="AD62" i="2" s="1"/>
  <c r="AE62" i="2" s="1"/>
  <c r="AF62" i="2" s="1"/>
  <c r="AG62" i="2" s="1"/>
  <c r="AH62" i="2" s="1"/>
  <c r="AI62" i="2" s="1"/>
  <c r="AJ62" i="2" s="1"/>
  <c r="AK62" i="2" s="1"/>
  <c r="AL62" i="2" s="1"/>
  <c r="AM62" i="2" s="1"/>
  <c r="AN62" i="2" s="1"/>
  <c r="AO62" i="2" s="1"/>
  <c r="AP62" i="2" s="1"/>
  <c r="AQ62" i="2" s="1"/>
  <c r="AR62" i="2" s="1"/>
  <c r="AS62" i="2" s="1"/>
  <c r="AT62" i="2" s="1"/>
  <c r="AU62" i="2" s="1"/>
  <c r="AV62" i="2" s="1"/>
  <c r="C62" i="2"/>
  <c r="B62" i="2"/>
  <c r="B299" i="1" s="1"/>
  <c r="M61" i="2"/>
  <c r="N61" i="2" s="1"/>
  <c r="O61" i="2" s="1"/>
  <c r="P61" i="2" s="1"/>
  <c r="Q61" i="2"/>
  <c r="R61" i="2" s="1"/>
  <c r="S61" i="2" s="1"/>
  <c r="T61" i="2" s="1"/>
  <c r="U61" i="2" s="1"/>
  <c r="V61" i="2" s="1"/>
  <c r="W61" i="2" s="1"/>
  <c r="X61" i="2" s="1"/>
  <c r="Y61" i="2" s="1"/>
  <c r="Z61" i="2" s="1"/>
  <c r="AA61" i="2" s="1"/>
  <c r="AB61" i="2" s="1"/>
  <c r="AC61" i="2" s="1"/>
  <c r="AD61" i="2" s="1"/>
  <c r="AE61" i="2" s="1"/>
  <c r="AF61" i="2" s="1"/>
  <c r="AG61" i="2" s="1"/>
  <c r="AH61" i="2" s="1"/>
  <c r="AI61" i="2" s="1"/>
  <c r="AJ61" i="2" s="1"/>
  <c r="AK61" i="2" s="1"/>
  <c r="AL61" i="2" s="1"/>
  <c r="AM61" i="2" s="1"/>
  <c r="AN61" i="2" s="1"/>
  <c r="AO61" i="2" s="1"/>
  <c r="AP61" i="2" s="1"/>
  <c r="AQ61" i="2" s="1"/>
  <c r="AR61" i="2" s="1"/>
  <c r="AS61" i="2" s="1"/>
  <c r="AT61" i="2" s="1"/>
  <c r="AU61" i="2" s="1"/>
  <c r="AV61" i="2" s="1"/>
  <c r="C61" i="2"/>
  <c r="B61" i="2"/>
  <c r="C60" i="2"/>
  <c r="B60" i="2"/>
  <c r="J59" i="2"/>
  <c r="K59" i="2"/>
  <c r="L59" i="2" s="1"/>
  <c r="M59" i="2" s="1"/>
  <c r="N59" i="2" s="1"/>
  <c r="O59" i="2"/>
  <c r="P59" i="2" s="1"/>
  <c r="Q59" i="2" s="1"/>
  <c r="R59" i="2" s="1"/>
  <c r="S59" i="2" s="1"/>
  <c r="T59" i="2" s="1"/>
  <c r="U59" i="2" s="1"/>
  <c r="V59" i="2" s="1"/>
  <c r="W59" i="2" s="1"/>
  <c r="X59" i="2" s="1"/>
  <c r="Y59" i="2" s="1"/>
  <c r="Z59" i="2" s="1"/>
  <c r="AA59" i="2" s="1"/>
  <c r="AB59" i="2" s="1"/>
  <c r="AC59" i="2" s="1"/>
  <c r="AD59" i="2" s="1"/>
  <c r="AE59" i="2" s="1"/>
  <c r="AF59" i="2" s="1"/>
  <c r="AG59" i="2" s="1"/>
  <c r="AH59" i="2" s="1"/>
  <c r="AI59" i="2" s="1"/>
  <c r="AJ59" i="2" s="1"/>
  <c r="AK59" i="2" s="1"/>
  <c r="AL59" i="2" s="1"/>
  <c r="AM59" i="2" s="1"/>
  <c r="AN59" i="2" s="1"/>
  <c r="AO59" i="2" s="1"/>
  <c r="AP59" i="2" s="1"/>
  <c r="AQ59" i="2" s="1"/>
  <c r="AR59" i="2" s="1"/>
  <c r="AS59" i="2" s="1"/>
  <c r="AT59" i="2" s="1"/>
  <c r="AU59" i="2" s="1"/>
  <c r="AV59" i="2" s="1"/>
  <c r="C59" i="2"/>
  <c r="B59" i="2"/>
  <c r="B296" i="1" s="1"/>
  <c r="J58" i="2"/>
  <c r="K58" i="2" s="1"/>
  <c r="L58" i="2" s="1"/>
  <c r="M58" i="2" s="1"/>
  <c r="N58" i="2"/>
  <c r="O58" i="2" s="1"/>
  <c r="P58" i="2" s="1"/>
  <c r="Q58" i="2" s="1"/>
  <c r="R58" i="2" s="1"/>
  <c r="S58" i="2" s="1"/>
  <c r="T58" i="2" s="1"/>
  <c r="U58" i="2" s="1"/>
  <c r="V58" i="2" s="1"/>
  <c r="W58" i="2" s="1"/>
  <c r="X58" i="2" s="1"/>
  <c r="Y58" i="2" s="1"/>
  <c r="Z58" i="2" s="1"/>
  <c r="AA58" i="2" s="1"/>
  <c r="AB58" i="2" s="1"/>
  <c r="AC58" i="2" s="1"/>
  <c r="AD58" i="2" s="1"/>
  <c r="AE58" i="2" s="1"/>
  <c r="AF58" i="2" s="1"/>
  <c r="AG58" i="2" s="1"/>
  <c r="AH58" i="2" s="1"/>
  <c r="AI58" i="2" s="1"/>
  <c r="AJ58" i="2" s="1"/>
  <c r="AK58" i="2" s="1"/>
  <c r="AL58" i="2" s="1"/>
  <c r="AM58" i="2" s="1"/>
  <c r="AN58" i="2" s="1"/>
  <c r="AO58" i="2" s="1"/>
  <c r="AP58" i="2" s="1"/>
  <c r="AQ58" i="2" s="1"/>
  <c r="AR58" i="2" s="1"/>
  <c r="AS58" i="2" s="1"/>
  <c r="AT58" i="2" s="1"/>
  <c r="AU58" i="2" s="1"/>
  <c r="AV58" i="2" s="1"/>
  <c r="C58" i="2"/>
  <c r="B58" i="2"/>
  <c r="B295" i="1" s="1"/>
  <c r="M57" i="2"/>
  <c r="N57" i="2" s="1"/>
  <c r="O57" i="2" s="1"/>
  <c r="P57" i="2" s="1"/>
  <c r="Q57" i="2"/>
  <c r="R57" i="2" s="1"/>
  <c r="S57" i="2" s="1"/>
  <c r="T57" i="2" s="1"/>
  <c r="U57" i="2" s="1"/>
  <c r="V57" i="2" s="1"/>
  <c r="W57" i="2" s="1"/>
  <c r="X57" i="2" s="1"/>
  <c r="Y57" i="2" s="1"/>
  <c r="Z57" i="2" s="1"/>
  <c r="AA57" i="2" s="1"/>
  <c r="AB57" i="2" s="1"/>
  <c r="AC57" i="2" s="1"/>
  <c r="AD57" i="2" s="1"/>
  <c r="AE57" i="2" s="1"/>
  <c r="AF57" i="2" s="1"/>
  <c r="AG57" i="2" s="1"/>
  <c r="AH57" i="2" s="1"/>
  <c r="AI57" i="2" s="1"/>
  <c r="AJ57" i="2" s="1"/>
  <c r="AK57" i="2" s="1"/>
  <c r="AL57" i="2" s="1"/>
  <c r="AM57" i="2" s="1"/>
  <c r="AN57" i="2" s="1"/>
  <c r="AO57" i="2" s="1"/>
  <c r="AP57" i="2" s="1"/>
  <c r="AQ57" i="2" s="1"/>
  <c r="AR57" i="2" s="1"/>
  <c r="AS57" i="2" s="1"/>
  <c r="AT57" i="2" s="1"/>
  <c r="AU57" i="2" s="1"/>
  <c r="AV57" i="2" s="1"/>
  <c r="C57" i="2"/>
  <c r="B57" i="2"/>
  <c r="C56" i="2"/>
  <c r="B56" i="2"/>
  <c r="J55" i="2"/>
  <c r="K55" i="2"/>
  <c r="L55" i="2" s="1"/>
  <c r="M55" i="2" s="1"/>
  <c r="N55" i="2" s="1"/>
  <c r="O55" i="2"/>
  <c r="P55" i="2" s="1"/>
  <c r="Q55" i="2" s="1"/>
  <c r="R55" i="2" s="1"/>
  <c r="S55" i="2" s="1"/>
  <c r="T55" i="2" s="1"/>
  <c r="U55" i="2" s="1"/>
  <c r="V55" i="2" s="1"/>
  <c r="W55" i="2" s="1"/>
  <c r="X55" i="2" s="1"/>
  <c r="Y55" i="2" s="1"/>
  <c r="Z55" i="2" s="1"/>
  <c r="AA55" i="2" s="1"/>
  <c r="AB55" i="2" s="1"/>
  <c r="AC55" i="2" s="1"/>
  <c r="AD55" i="2" s="1"/>
  <c r="AE55" i="2" s="1"/>
  <c r="AF55" i="2" s="1"/>
  <c r="AG55" i="2" s="1"/>
  <c r="AH55" i="2" s="1"/>
  <c r="AI55" i="2" s="1"/>
  <c r="AJ55" i="2" s="1"/>
  <c r="AK55" i="2" s="1"/>
  <c r="AL55" i="2" s="1"/>
  <c r="AM55" i="2" s="1"/>
  <c r="AN55" i="2" s="1"/>
  <c r="AO55" i="2" s="1"/>
  <c r="AP55" i="2" s="1"/>
  <c r="AQ55" i="2" s="1"/>
  <c r="AR55" i="2" s="1"/>
  <c r="AS55" i="2" s="1"/>
  <c r="AT55" i="2" s="1"/>
  <c r="AU55" i="2" s="1"/>
  <c r="AV55" i="2" s="1"/>
  <c r="C55" i="2"/>
  <c r="B55" i="2"/>
  <c r="B292" i="1" s="1"/>
  <c r="J54" i="2"/>
  <c r="K54" i="2" s="1"/>
  <c r="L54" i="2" s="1"/>
  <c r="M54" i="2" s="1"/>
  <c r="N54" i="2"/>
  <c r="O54" i="2" s="1"/>
  <c r="P54" i="2" s="1"/>
  <c r="Q54" i="2" s="1"/>
  <c r="R54" i="2" s="1"/>
  <c r="S54" i="2" s="1"/>
  <c r="T54" i="2" s="1"/>
  <c r="U54" i="2" s="1"/>
  <c r="V54" i="2" s="1"/>
  <c r="W54" i="2" s="1"/>
  <c r="X54" i="2" s="1"/>
  <c r="Y54" i="2" s="1"/>
  <c r="Z54" i="2" s="1"/>
  <c r="AA54" i="2" s="1"/>
  <c r="AB54" i="2" s="1"/>
  <c r="AC54" i="2" s="1"/>
  <c r="AD54" i="2" s="1"/>
  <c r="AE54" i="2" s="1"/>
  <c r="AF54" i="2" s="1"/>
  <c r="AG54" i="2" s="1"/>
  <c r="AH54" i="2" s="1"/>
  <c r="AI54" i="2" s="1"/>
  <c r="AJ54" i="2" s="1"/>
  <c r="AK54" i="2" s="1"/>
  <c r="AL54" i="2" s="1"/>
  <c r="AM54" i="2" s="1"/>
  <c r="AN54" i="2" s="1"/>
  <c r="AO54" i="2" s="1"/>
  <c r="AP54" i="2" s="1"/>
  <c r="AQ54" i="2" s="1"/>
  <c r="AR54" i="2" s="1"/>
  <c r="AS54" i="2" s="1"/>
  <c r="AT54" i="2" s="1"/>
  <c r="AU54" i="2" s="1"/>
  <c r="AV54" i="2" s="1"/>
  <c r="C54" i="2"/>
  <c r="B54" i="2"/>
  <c r="B291" i="1" s="1"/>
  <c r="C53" i="2"/>
  <c r="B53" i="2"/>
  <c r="C52" i="2"/>
  <c r="B52" i="2"/>
  <c r="J51" i="2"/>
  <c r="K51" i="2"/>
  <c r="L51" i="2" s="1"/>
  <c r="M51" i="2" s="1"/>
  <c r="N51" i="2" s="1"/>
  <c r="O51" i="2"/>
  <c r="P51" i="2" s="1"/>
  <c r="Q51" i="2" s="1"/>
  <c r="R51" i="2" s="1"/>
  <c r="S51" i="2" s="1"/>
  <c r="T51" i="2" s="1"/>
  <c r="U51" i="2" s="1"/>
  <c r="V51" i="2" s="1"/>
  <c r="W51" i="2" s="1"/>
  <c r="X51" i="2" s="1"/>
  <c r="Y51" i="2" s="1"/>
  <c r="Z51" i="2" s="1"/>
  <c r="AA51" i="2" s="1"/>
  <c r="AB51" i="2" s="1"/>
  <c r="AC51" i="2" s="1"/>
  <c r="AD51" i="2" s="1"/>
  <c r="AE51" i="2" s="1"/>
  <c r="AF51" i="2" s="1"/>
  <c r="AG51" i="2" s="1"/>
  <c r="AH51" i="2" s="1"/>
  <c r="AI51" i="2" s="1"/>
  <c r="AJ51" i="2" s="1"/>
  <c r="AK51" i="2" s="1"/>
  <c r="AL51" i="2" s="1"/>
  <c r="AM51" i="2" s="1"/>
  <c r="AN51" i="2" s="1"/>
  <c r="AO51" i="2" s="1"/>
  <c r="AP51" i="2" s="1"/>
  <c r="AQ51" i="2" s="1"/>
  <c r="AR51" i="2" s="1"/>
  <c r="AS51" i="2" s="1"/>
  <c r="AT51" i="2" s="1"/>
  <c r="AU51" i="2" s="1"/>
  <c r="AV51" i="2" s="1"/>
  <c r="C51" i="2"/>
  <c r="B51" i="2"/>
  <c r="B288" i="1" s="1"/>
  <c r="J50" i="2"/>
  <c r="K50" i="2" s="1"/>
  <c r="L50" i="2" s="1"/>
  <c r="M50" i="2" s="1"/>
  <c r="N50" i="2"/>
  <c r="O50" i="2" s="1"/>
  <c r="P50" i="2" s="1"/>
  <c r="Q50" i="2" s="1"/>
  <c r="R50" i="2" s="1"/>
  <c r="S50" i="2" s="1"/>
  <c r="T50" i="2" s="1"/>
  <c r="U50" i="2" s="1"/>
  <c r="V50" i="2" s="1"/>
  <c r="W50" i="2" s="1"/>
  <c r="X50" i="2" s="1"/>
  <c r="Y50" i="2" s="1"/>
  <c r="Z50" i="2" s="1"/>
  <c r="AA50" i="2" s="1"/>
  <c r="AB50" i="2" s="1"/>
  <c r="AC50" i="2" s="1"/>
  <c r="AD50" i="2" s="1"/>
  <c r="AE50" i="2" s="1"/>
  <c r="AF50" i="2" s="1"/>
  <c r="AG50" i="2" s="1"/>
  <c r="AH50" i="2" s="1"/>
  <c r="AI50" i="2" s="1"/>
  <c r="AJ50" i="2" s="1"/>
  <c r="AK50" i="2" s="1"/>
  <c r="AL50" i="2" s="1"/>
  <c r="AM50" i="2" s="1"/>
  <c r="AN50" i="2" s="1"/>
  <c r="AO50" i="2" s="1"/>
  <c r="AP50" i="2" s="1"/>
  <c r="AQ50" i="2" s="1"/>
  <c r="AR50" i="2" s="1"/>
  <c r="AS50" i="2" s="1"/>
  <c r="AT50" i="2" s="1"/>
  <c r="AU50" i="2" s="1"/>
  <c r="AV50" i="2" s="1"/>
  <c r="C50" i="2"/>
  <c r="B50" i="2"/>
  <c r="B287" i="1" s="1"/>
  <c r="M49" i="2"/>
  <c r="N49" i="2" s="1"/>
  <c r="O49" i="2" s="1"/>
  <c r="P49" i="2" s="1"/>
  <c r="Q49" i="2"/>
  <c r="R49" i="2" s="1"/>
  <c r="S49" i="2" s="1"/>
  <c r="T49" i="2" s="1"/>
  <c r="U49" i="2" s="1"/>
  <c r="V49" i="2" s="1"/>
  <c r="W49" i="2" s="1"/>
  <c r="X49" i="2" s="1"/>
  <c r="Y49" i="2" s="1"/>
  <c r="Z49" i="2" s="1"/>
  <c r="AA49" i="2" s="1"/>
  <c r="AB49" i="2" s="1"/>
  <c r="AC49" i="2" s="1"/>
  <c r="AD49" i="2" s="1"/>
  <c r="AE49" i="2" s="1"/>
  <c r="AF49" i="2" s="1"/>
  <c r="AG49" i="2" s="1"/>
  <c r="AH49" i="2" s="1"/>
  <c r="AI49" i="2" s="1"/>
  <c r="AJ49" i="2" s="1"/>
  <c r="AK49" i="2" s="1"/>
  <c r="AL49" i="2" s="1"/>
  <c r="AM49" i="2" s="1"/>
  <c r="AN49" i="2" s="1"/>
  <c r="AO49" i="2" s="1"/>
  <c r="AP49" i="2" s="1"/>
  <c r="AQ49" i="2" s="1"/>
  <c r="AR49" i="2" s="1"/>
  <c r="AS49" i="2" s="1"/>
  <c r="AT49" i="2" s="1"/>
  <c r="AU49" i="2" s="1"/>
  <c r="AV49" i="2" s="1"/>
  <c r="C49" i="2"/>
  <c r="B49" i="2"/>
  <c r="C48" i="2"/>
  <c r="B48" i="2"/>
  <c r="J47" i="2"/>
  <c r="K47" i="2"/>
  <c r="L47" i="2" s="1"/>
  <c r="M47" i="2" s="1"/>
  <c r="N47" i="2" s="1"/>
  <c r="O47" i="2"/>
  <c r="P47" i="2" s="1"/>
  <c r="Q47" i="2" s="1"/>
  <c r="R47" i="2" s="1"/>
  <c r="S47" i="2" s="1"/>
  <c r="T47" i="2" s="1"/>
  <c r="U47" i="2" s="1"/>
  <c r="V47" i="2" s="1"/>
  <c r="W47" i="2" s="1"/>
  <c r="X47" i="2" s="1"/>
  <c r="Y47" i="2" s="1"/>
  <c r="Z47" i="2" s="1"/>
  <c r="AA47" i="2" s="1"/>
  <c r="AB47" i="2" s="1"/>
  <c r="AC47" i="2" s="1"/>
  <c r="AD47" i="2" s="1"/>
  <c r="AE47" i="2" s="1"/>
  <c r="AF47" i="2" s="1"/>
  <c r="AG47" i="2" s="1"/>
  <c r="AH47" i="2" s="1"/>
  <c r="AI47" i="2" s="1"/>
  <c r="AJ47" i="2" s="1"/>
  <c r="AK47" i="2" s="1"/>
  <c r="AL47" i="2" s="1"/>
  <c r="AM47" i="2" s="1"/>
  <c r="AN47" i="2" s="1"/>
  <c r="AO47" i="2" s="1"/>
  <c r="AP47" i="2" s="1"/>
  <c r="AQ47" i="2" s="1"/>
  <c r="AR47" i="2" s="1"/>
  <c r="AS47" i="2" s="1"/>
  <c r="AT47" i="2" s="1"/>
  <c r="AU47" i="2" s="1"/>
  <c r="AV47" i="2" s="1"/>
  <c r="C47" i="2"/>
  <c r="B47" i="2"/>
  <c r="B284" i="1" s="1"/>
  <c r="J46" i="2"/>
  <c r="K46" i="2" s="1"/>
  <c r="L46" i="2" s="1"/>
  <c r="M46" i="2" s="1"/>
  <c r="N46" i="2"/>
  <c r="O46" i="2" s="1"/>
  <c r="P46" i="2" s="1"/>
  <c r="Q46" i="2" s="1"/>
  <c r="R46" i="2" s="1"/>
  <c r="S46" i="2" s="1"/>
  <c r="T46" i="2" s="1"/>
  <c r="U46" i="2" s="1"/>
  <c r="V46" i="2" s="1"/>
  <c r="W46" i="2" s="1"/>
  <c r="X46" i="2" s="1"/>
  <c r="Y46" i="2" s="1"/>
  <c r="Z46" i="2" s="1"/>
  <c r="AA46" i="2" s="1"/>
  <c r="AB46" i="2" s="1"/>
  <c r="AC46" i="2" s="1"/>
  <c r="AD46" i="2" s="1"/>
  <c r="AE46" i="2" s="1"/>
  <c r="AF46" i="2" s="1"/>
  <c r="AG46" i="2" s="1"/>
  <c r="AH46" i="2" s="1"/>
  <c r="AI46" i="2" s="1"/>
  <c r="AJ46" i="2" s="1"/>
  <c r="AK46" i="2" s="1"/>
  <c r="AL46" i="2" s="1"/>
  <c r="AM46" i="2" s="1"/>
  <c r="AN46" i="2" s="1"/>
  <c r="AO46" i="2" s="1"/>
  <c r="AP46" i="2" s="1"/>
  <c r="AQ46" i="2" s="1"/>
  <c r="AR46" i="2" s="1"/>
  <c r="AS46" i="2" s="1"/>
  <c r="AT46" i="2" s="1"/>
  <c r="AU46" i="2" s="1"/>
  <c r="AV46" i="2" s="1"/>
  <c r="C46" i="2"/>
  <c r="B46" i="2"/>
  <c r="B283" i="1" s="1"/>
  <c r="M45" i="2"/>
  <c r="N45" i="2" s="1"/>
  <c r="O45" i="2" s="1"/>
  <c r="P45" i="2" s="1"/>
  <c r="Q45" i="2"/>
  <c r="R45" i="2" s="1"/>
  <c r="S45" i="2" s="1"/>
  <c r="T45" i="2" s="1"/>
  <c r="U45" i="2" s="1"/>
  <c r="V45" i="2" s="1"/>
  <c r="W45" i="2" s="1"/>
  <c r="X45" i="2" s="1"/>
  <c r="Y45" i="2" s="1"/>
  <c r="Z45" i="2" s="1"/>
  <c r="AA45" i="2" s="1"/>
  <c r="AB45" i="2" s="1"/>
  <c r="AC45" i="2" s="1"/>
  <c r="AD45" i="2" s="1"/>
  <c r="AE45" i="2" s="1"/>
  <c r="AF45" i="2" s="1"/>
  <c r="AG45" i="2" s="1"/>
  <c r="AH45" i="2" s="1"/>
  <c r="AI45" i="2" s="1"/>
  <c r="AJ45" i="2" s="1"/>
  <c r="AK45" i="2" s="1"/>
  <c r="AL45" i="2" s="1"/>
  <c r="AM45" i="2" s="1"/>
  <c r="AN45" i="2" s="1"/>
  <c r="AO45" i="2" s="1"/>
  <c r="AP45" i="2" s="1"/>
  <c r="AQ45" i="2" s="1"/>
  <c r="AR45" i="2" s="1"/>
  <c r="AS45" i="2" s="1"/>
  <c r="AT45" i="2" s="1"/>
  <c r="AU45" i="2" s="1"/>
  <c r="AV45" i="2" s="1"/>
  <c r="C45" i="2"/>
  <c r="B45" i="2"/>
  <c r="C44" i="2"/>
  <c r="B44" i="2"/>
  <c r="J43" i="2"/>
  <c r="K43" i="2"/>
  <c r="L43" i="2" s="1"/>
  <c r="M43" i="2" s="1"/>
  <c r="N43" i="2" s="1"/>
  <c r="O43" i="2"/>
  <c r="P43" i="2" s="1"/>
  <c r="Q43" i="2" s="1"/>
  <c r="R43" i="2" s="1"/>
  <c r="S43" i="2" s="1"/>
  <c r="T43" i="2" s="1"/>
  <c r="U43" i="2" s="1"/>
  <c r="V43" i="2" s="1"/>
  <c r="W43" i="2" s="1"/>
  <c r="X43" i="2" s="1"/>
  <c r="Y43" i="2" s="1"/>
  <c r="Z43" i="2" s="1"/>
  <c r="AA43" i="2" s="1"/>
  <c r="AB43" i="2" s="1"/>
  <c r="AC43" i="2" s="1"/>
  <c r="AD43" i="2" s="1"/>
  <c r="AE43" i="2" s="1"/>
  <c r="AF43" i="2" s="1"/>
  <c r="AG43" i="2" s="1"/>
  <c r="AH43" i="2" s="1"/>
  <c r="AI43" i="2" s="1"/>
  <c r="AJ43" i="2" s="1"/>
  <c r="AK43" i="2" s="1"/>
  <c r="AL43" i="2" s="1"/>
  <c r="AM43" i="2" s="1"/>
  <c r="AN43" i="2" s="1"/>
  <c r="AO43" i="2" s="1"/>
  <c r="AP43" i="2" s="1"/>
  <c r="AQ43" i="2" s="1"/>
  <c r="AR43" i="2" s="1"/>
  <c r="AS43" i="2" s="1"/>
  <c r="AT43" i="2" s="1"/>
  <c r="AU43" i="2" s="1"/>
  <c r="AV43" i="2" s="1"/>
  <c r="C43" i="2"/>
  <c r="B43" i="2"/>
  <c r="B280" i="1" s="1"/>
  <c r="J42" i="2"/>
  <c r="K42" i="2" s="1"/>
  <c r="L42" i="2" s="1"/>
  <c r="M42" i="2" s="1"/>
  <c r="N42" i="2"/>
  <c r="O42" i="2" s="1"/>
  <c r="P42" i="2" s="1"/>
  <c r="Q42" i="2" s="1"/>
  <c r="R42" i="2" s="1"/>
  <c r="S42" i="2" s="1"/>
  <c r="T42" i="2" s="1"/>
  <c r="U42" i="2" s="1"/>
  <c r="V42" i="2" s="1"/>
  <c r="W42" i="2" s="1"/>
  <c r="X42" i="2" s="1"/>
  <c r="Y42" i="2" s="1"/>
  <c r="Z42" i="2" s="1"/>
  <c r="AA42" i="2" s="1"/>
  <c r="AB42" i="2" s="1"/>
  <c r="AC42" i="2" s="1"/>
  <c r="AD42" i="2" s="1"/>
  <c r="AE42" i="2" s="1"/>
  <c r="AF42" i="2" s="1"/>
  <c r="AG42" i="2" s="1"/>
  <c r="AH42" i="2" s="1"/>
  <c r="AI42" i="2" s="1"/>
  <c r="AJ42" i="2" s="1"/>
  <c r="AK42" i="2" s="1"/>
  <c r="AL42" i="2" s="1"/>
  <c r="AM42" i="2" s="1"/>
  <c r="AN42" i="2" s="1"/>
  <c r="AO42" i="2" s="1"/>
  <c r="AP42" i="2" s="1"/>
  <c r="AQ42" i="2" s="1"/>
  <c r="AR42" i="2" s="1"/>
  <c r="AS42" i="2" s="1"/>
  <c r="AT42" i="2" s="1"/>
  <c r="AU42" i="2" s="1"/>
  <c r="AV42" i="2" s="1"/>
  <c r="C42" i="2"/>
  <c r="B42" i="2"/>
  <c r="B279" i="1" s="1"/>
  <c r="M41" i="2"/>
  <c r="N41" i="2" s="1"/>
  <c r="O41" i="2" s="1"/>
  <c r="P41" i="2" s="1"/>
  <c r="Q41" i="2"/>
  <c r="R41" i="2" s="1"/>
  <c r="S41" i="2" s="1"/>
  <c r="T41" i="2" s="1"/>
  <c r="U41" i="2" s="1"/>
  <c r="V41" i="2" s="1"/>
  <c r="W41" i="2" s="1"/>
  <c r="X41" i="2" s="1"/>
  <c r="Y41" i="2" s="1"/>
  <c r="Z41" i="2" s="1"/>
  <c r="AA41" i="2" s="1"/>
  <c r="AB41" i="2" s="1"/>
  <c r="AC41" i="2" s="1"/>
  <c r="AD41" i="2" s="1"/>
  <c r="AE41" i="2" s="1"/>
  <c r="AF41" i="2" s="1"/>
  <c r="AG41" i="2" s="1"/>
  <c r="AH41" i="2" s="1"/>
  <c r="AI41" i="2" s="1"/>
  <c r="AJ41" i="2" s="1"/>
  <c r="AK41" i="2" s="1"/>
  <c r="AL41" i="2" s="1"/>
  <c r="AM41" i="2" s="1"/>
  <c r="AN41" i="2" s="1"/>
  <c r="AO41" i="2" s="1"/>
  <c r="AP41" i="2" s="1"/>
  <c r="AQ41" i="2" s="1"/>
  <c r="AR41" i="2" s="1"/>
  <c r="AS41" i="2" s="1"/>
  <c r="AT41" i="2" s="1"/>
  <c r="AU41" i="2" s="1"/>
  <c r="AV41" i="2" s="1"/>
  <c r="C41" i="2"/>
  <c r="B41" i="2"/>
  <c r="C40" i="2"/>
  <c r="B40" i="2"/>
  <c r="J39" i="2"/>
  <c r="K39" i="2"/>
  <c r="L39" i="2" s="1"/>
  <c r="M39" i="2" s="1"/>
  <c r="N39" i="2" s="1"/>
  <c r="O39" i="2"/>
  <c r="P39" i="2" s="1"/>
  <c r="Q39" i="2" s="1"/>
  <c r="R39" i="2" s="1"/>
  <c r="S39" i="2" s="1"/>
  <c r="T39" i="2" s="1"/>
  <c r="U39" i="2" s="1"/>
  <c r="V39" i="2" s="1"/>
  <c r="W39" i="2" s="1"/>
  <c r="X39" i="2" s="1"/>
  <c r="Y39" i="2" s="1"/>
  <c r="Z39" i="2" s="1"/>
  <c r="AA39" i="2" s="1"/>
  <c r="AB39" i="2" s="1"/>
  <c r="AC39" i="2" s="1"/>
  <c r="AD39" i="2" s="1"/>
  <c r="AE39" i="2" s="1"/>
  <c r="AF39" i="2" s="1"/>
  <c r="AG39" i="2" s="1"/>
  <c r="AH39" i="2" s="1"/>
  <c r="AI39" i="2" s="1"/>
  <c r="AJ39" i="2" s="1"/>
  <c r="AK39" i="2" s="1"/>
  <c r="AL39" i="2" s="1"/>
  <c r="AM39" i="2" s="1"/>
  <c r="AN39" i="2" s="1"/>
  <c r="AO39" i="2" s="1"/>
  <c r="AP39" i="2" s="1"/>
  <c r="AQ39" i="2" s="1"/>
  <c r="AR39" i="2" s="1"/>
  <c r="AS39" i="2" s="1"/>
  <c r="AT39" i="2" s="1"/>
  <c r="AU39" i="2" s="1"/>
  <c r="AV39" i="2" s="1"/>
  <c r="C39" i="2"/>
  <c r="B39" i="2"/>
  <c r="B276" i="1" s="1"/>
  <c r="J38" i="2"/>
  <c r="K38" i="2" s="1"/>
  <c r="L38" i="2" s="1"/>
  <c r="M38" i="2" s="1"/>
  <c r="N38" i="2"/>
  <c r="O38" i="2" s="1"/>
  <c r="P38" i="2" s="1"/>
  <c r="Q38" i="2" s="1"/>
  <c r="R38" i="2" s="1"/>
  <c r="S38" i="2" s="1"/>
  <c r="T38" i="2" s="1"/>
  <c r="U38" i="2" s="1"/>
  <c r="V38" i="2" s="1"/>
  <c r="W38" i="2" s="1"/>
  <c r="X38" i="2" s="1"/>
  <c r="Y38" i="2" s="1"/>
  <c r="Z38" i="2" s="1"/>
  <c r="AA38" i="2" s="1"/>
  <c r="AB38" i="2" s="1"/>
  <c r="AC38" i="2" s="1"/>
  <c r="AD38" i="2" s="1"/>
  <c r="AE38" i="2" s="1"/>
  <c r="AF38" i="2" s="1"/>
  <c r="AG38" i="2" s="1"/>
  <c r="AH38" i="2" s="1"/>
  <c r="AI38" i="2" s="1"/>
  <c r="AJ38" i="2" s="1"/>
  <c r="AK38" i="2" s="1"/>
  <c r="AL38" i="2" s="1"/>
  <c r="AM38" i="2" s="1"/>
  <c r="AN38" i="2" s="1"/>
  <c r="AO38" i="2" s="1"/>
  <c r="AP38" i="2" s="1"/>
  <c r="AQ38" i="2" s="1"/>
  <c r="AR38" i="2" s="1"/>
  <c r="AS38" i="2" s="1"/>
  <c r="AT38" i="2" s="1"/>
  <c r="AU38" i="2" s="1"/>
  <c r="AV38" i="2" s="1"/>
  <c r="C38" i="2"/>
  <c r="B38" i="2"/>
  <c r="B275" i="1" s="1"/>
  <c r="C37" i="2"/>
  <c r="B37" i="2"/>
  <c r="C36" i="2"/>
  <c r="B36" i="2"/>
  <c r="J35" i="2"/>
  <c r="K35" i="2"/>
  <c r="L35" i="2" s="1"/>
  <c r="M35" i="2" s="1"/>
  <c r="N35" i="2" s="1"/>
  <c r="O35" i="2"/>
  <c r="P35" i="2" s="1"/>
  <c r="Q35" i="2" s="1"/>
  <c r="R35" i="2" s="1"/>
  <c r="S35" i="2" s="1"/>
  <c r="T35" i="2" s="1"/>
  <c r="U35" i="2" s="1"/>
  <c r="V35" i="2" s="1"/>
  <c r="W35" i="2" s="1"/>
  <c r="X35" i="2" s="1"/>
  <c r="Y35" i="2" s="1"/>
  <c r="Z35" i="2" s="1"/>
  <c r="AA35" i="2" s="1"/>
  <c r="AB35" i="2" s="1"/>
  <c r="AC35" i="2" s="1"/>
  <c r="AD35" i="2" s="1"/>
  <c r="AE35" i="2" s="1"/>
  <c r="AF35" i="2" s="1"/>
  <c r="AG35" i="2" s="1"/>
  <c r="AH35" i="2" s="1"/>
  <c r="AI35" i="2" s="1"/>
  <c r="AJ35" i="2" s="1"/>
  <c r="AK35" i="2" s="1"/>
  <c r="AL35" i="2" s="1"/>
  <c r="AM35" i="2" s="1"/>
  <c r="AN35" i="2" s="1"/>
  <c r="AO35" i="2" s="1"/>
  <c r="AP35" i="2" s="1"/>
  <c r="AQ35" i="2" s="1"/>
  <c r="AR35" i="2" s="1"/>
  <c r="AS35" i="2" s="1"/>
  <c r="AT35" i="2" s="1"/>
  <c r="AU35" i="2" s="1"/>
  <c r="AV35" i="2" s="1"/>
  <c r="C35" i="2"/>
  <c r="B35" i="2"/>
  <c r="B272" i="1" s="1"/>
  <c r="J34" i="2"/>
  <c r="K34" i="2" s="1"/>
  <c r="L34" i="2" s="1"/>
  <c r="M34" i="2" s="1"/>
  <c r="N34" i="2"/>
  <c r="O34" i="2" s="1"/>
  <c r="P34" i="2" s="1"/>
  <c r="Q34" i="2" s="1"/>
  <c r="R34" i="2" s="1"/>
  <c r="S34" i="2" s="1"/>
  <c r="T34" i="2" s="1"/>
  <c r="U34" i="2" s="1"/>
  <c r="V34" i="2" s="1"/>
  <c r="W34" i="2" s="1"/>
  <c r="X34" i="2" s="1"/>
  <c r="Y34" i="2" s="1"/>
  <c r="Z34" i="2" s="1"/>
  <c r="AA34" i="2" s="1"/>
  <c r="AB34" i="2" s="1"/>
  <c r="AC34" i="2" s="1"/>
  <c r="AD34" i="2" s="1"/>
  <c r="AE34" i="2" s="1"/>
  <c r="AF34" i="2" s="1"/>
  <c r="AG34" i="2" s="1"/>
  <c r="AH34" i="2" s="1"/>
  <c r="AI34" i="2" s="1"/>
  <c r="AJ34" i="2" s="1"/>
  <c r="AK34" i="2" s="1"/>
  <c r="AL34" i="2" s="1"/>
  <c r="AM34" i="2" s="1"/>
  <c r="AN34" i="2" s="1"/>
  <c r="AO34" i="2" s="1"/>
  <c r="AP34" i="2" s="1"/>
  <c r="AQ34" i="2" s="1"/>
  <c r="AR34" i="2" s="1"/>
  <c r="AS34" i="2" s="1"/>
  <c r="AT34" i="2" s="1"/>
  <c r="AU34" i="2" s="1"/>
  <c r="AV34" i="2" s="1"/>
  <c r="C34" i="2"/>
  <c r="B34" i="2"/>
  <c r="B271" i="1" s="1"/>
  <c r="M33" i="2"/>
  <c r="N33" i="2" s="1"/>
  <c r="O33" i="2" s="1"/>
  <c r="P33" i="2" s="1"/>
  <c r="Q33" i="2"/>
  <c r="R33" i="2" s="1"/>
  <c r="S33" i="2" s="1"/>
  <c r="T33" i="2" s="1"/>
  <c r="U33" i="2" s="1"/>
  <c r="V33" i="2" s="1"/>
  <c r="W33" i="2" s="1"/>
  <c r="X33" i="2" s="1"/>
  <c r="Y33" i="2" s="1"/>
  <c r="Z33" i="2" s="1"/>
  <c r="AA33" i="2" s="1"/>
  <c r="AB33" i="2" s="1"/>
  <c r="AC33" i="2" s="1"/>
  <c r="AD33" i="2" s="1"/>
  <c r="AE33" i="2" s="1"/>
  <c r="AF33" i="2" s="1"/>
  <c r="AG33" i="2" s="1"/>
  <c r="AH33" i="2" s="1"/>
  <c r="AI33" i="2" s="1"/>
  <c r="AJ33" i="2" s="1"/>
  <c r="AK33" i="2" s="1"/>
  <c r="AL33" i="2" s="1"/>
  <c r="AM33" i="2" s="1"/>
  <c r="AN33" i="2" s="1"/>
  <c r="AO33" i="2" s="1"/>
  <c r="AP33" i="2" s="1"/>
  <c r="AQ33" i="2" s="1"/>
  <c r="AR33" i="2" s="1"/>
  <c r="AS33" i="2" s="1"/>
  <c r="AT33" i="2" s="1"/>
  <c r="AU33" i="2" s="1"/>
  <c r="AV33" i="2" s="1"/>
  <c r="C33" i="2"/>
  <c r="B33" i="2"/>
  <c r="B32" i="2"/>
  <c r="J31" i="2"/>
  <c r="K31" i="2"/>
  <c r="L31" i="2"/>
  <c r="M31" i="2" s="1"/>
  <c r="N31" i="2" s="1"/>
  <c r="O31" i="2" s="1"/>
  <c r="P31" i="2"/>
  <c r="Q31" i="2" s="1"/>
  <c r="R31" i="2" s="1"/>
  <c r="S31" i="2" s="1"/>
  <c r="T31" i="2" s="1"/>
  <c r="U31" i="2" s="1"/>
  <c r="V31" i="2" s="1"/>
  <c r="W31" i="2" s="1"/>
  <c r="X31" i="2" s="1"/>
  <c r="Y31" i="2" s="1"/>
  <c r="Z31" i="2" s="1"/>
  <c r="AA31" i="2" s="1"/>
  <c r="AB31" i="2" s="1"/>
  <c r="AC31" i="2" s="1"/>
  <c r="AD31" i="2" s="1"/>
  <c r="AE31" i="2" s="1"/>
  <c r="AF31" i="2" s="1"/>
  <c r="AG31" i="2" s="1"/>
  <c r="AH31" i="2" s="1"/>
  <c r="AI31" i="2" s="1"/>
  <c r="AJ31" i="2" s="1"/>
  <c r="AK31" i="2" s="1"/>
  <c r="AL31" i="2" s="1"/>
  <c r="AM31" i="2" s="1"/>
  <c r="AN31" i="2" s="1"/>
  <c r="AO31" i="2" s="1"/>
  <c r="AP31" i="2" s="1"/>
  <c r="AQ31" i="2" s="1"/>
  <c r="AR31" i="2" s="1"/>
  <c r="AS31" i="2" s="1"/>
  <c r="AT31" i="2" s="1"/>
  <c r="AU31" i="2" s="1"/>
  <c r="AV31" i="2" s="1"/>
  <c r="B31" i="2"/>
  <c r="L30" i="2"/>
  <c r="M30" i="2" s="1"/>
  <c r="N30" i="2" s="1"/>
  <c r="O30" i="2" s="1"/>
  <c r="P30" i="2"/>
  <c r="Q30" i="2" s="1"/>
  <c r="R30" i="2" s="1"/>
  <c r="S30" i="2" s="1"/>
  <c r="T30" i="2"/>
  <c r="U30" i="2" s="1"/>
  <c r="V30" i="2" s="1"/>
  <c r="W30" i="2" s="1"/>
  <c r="X30" i="2" s="1"/>
  <c r="Y30" i="2" s="1"/>
  <c r="Z30" i="2" s="1"/>
  <c r="AA30" i="2" s="1"/>
  <c r="AB30" i="2" s="1"/>
  <c r="AC30" i="2" s="1"/>
  <c r="AD30" i="2" s="1"/>
  <c r="AE30" i="2" s="1"/>
  <c r="AF30" i="2" s="1"/>
  <c r="AG30" i="2" s="1"/>
  <c r="AH30" i="2" s="1"/>
  <c r="AI30" i="2" s="1"/>
  <c r="AJ30" i="2" s="1"/>
  <c r="AK30" i="2" s="1"/>
  <c r="AL30" i="2" s="1"/>
  <c r="AM30" i="2" s="1"/>
  <c r="AN30" i="2" s="1"/>
  <c r="AO30" i="2" s="1"/>
  <c r="AP30" i="2" s="1"/>
  <c r="AQ30" i="2" s="1"/>
  <c r="AR30" i="2" s="1"/>
  <c r="AS30" i="2" s="1"/>
  <c r="AT30" i="2" s="1"/>
  <c r="AU30" i="2" s="1"/>
  <c r="AV30" i="2" s="1"/>
  <c r="B30" i="2"/>
  <c r="L29" i="2"/>
  <c r="M29" i="2" s="1"/>
  <c r="N29" i="2" s="1"/>
  <c r="O29" i="2" s="1"/>
  <c r="P29" i="2"/>
  <c r="Q29" i="2" s="1"/>
  <c r="R29" i="2" s="1"/>
  <c r="S29" i="2" s="1"/>
  <c r="T29" i="2"/>
  <c r="U29" i="2" s="1"/>
  <c r="V29" i="2" s="1"/>
  <c r="W29" i="2" s="1"/>
  <c r="X29" i="2"/>
  <c r="Y29" i="2" s="1"/>
  <c r="Z29" i="2" s="1"/>
  <c r="AA29" i="2" s="1"/>
  <c r="AB29" i="2" s="1"/>
  <c r="AC29" i="2" s="1"/>
  <c r="AD29" i="2" s="1"/>
  <c r="AE29" i="2" s="1"/>
  <c r="AF29" i="2" s="1"/>
  <c r="AG29" i="2" s="1"/>
  <c r="AH29" i="2" s="1"/>
  <c r="AI29" i="2" s="1"/>
  <c r="AJ29" i="2" s="1"/>
  <c r="AK29" i="2" s="1"/>
  <c r="AL29" i="2" s="1"/>
  <c r="AM29" i="2" s="1"/>
  <c r="AN29" i="2" s="1"/>
  <c r="AO29" i="2" s="1"/>
  <c r="AP29" i="2" s="1"/>
  <c r="AQ29" i="2" s="1"/>
  <c r="AR29" i="2" s="1"/>
  <c r="AS29" i="2" s="1"/>
  <c r="AT29" i="2" s="1"/>
  <c r="AU29" i="2" s="1"/>
  <c r="AV29" i="2" s="1"/>
  <c r="B29" i="2"/>
  <c r="AF28" i="2"/>
  <c r="AG28" i="2" s="1"/>
  <c r="AH28" i="2" s="1"/>
  <c r="AI28" i="2" s="1"/>
  <c r="AJ28" i="2" s="1"/>
  <c r="AK28" i="2" s="1"/>
  <c r="AL28" i="2" s="1"/>
  <c r="AM28" i="2" s="1"/>
  <c r="AN28" i="2" s="1"/>
  <c r="AO28" i="2" s="1"/>
  <c r="AP28" i="2" s="1"/>
  <c r="AQ28" i="2" s="1"/>
  <c r="AR28" i="2" s="1"/>
  <c r="AS28" i="2" s="1"/>
  <c r="AT28" i="2" s="1"/>
  <c r="AU28" i="2" s="1"/>
  <c r="AV28" i="2" s="1"/>
  <c r="B28" i="2"/>
  <c r="B27" i="2"/>
  <c r="B26" i="2"/>
  <c r="J24" i="2"/>
  <c r="K24" i="2"/>
  <c r="L24" i="2" s="1"/>
  <c r="M24" i="2" s="1"/>
  <c r="N24" i="2" s="1"/>
  <c r="O24" i="2"/>
  <c r="P24" i="2" s="1"/>
  <c r="Q24" i="2" s="1"/>
  <c r="R24" i="2" s="1"/>
  <c r="S24" i="2" s="1"/>
  <c r="T24" i="2" s="1"/>
  <c r="U24" i="2" s="1"/>
  <c r="V24" i="2" s="1"/>
  <c r="W24" i="2" s="1"/>
  <c r="X24" i="2" s="1"/>
  <c r="Y24" i="2" s="1"/>
  <c r="Z24" i="2" s="1"/>
  <c r="AA24" i="2" s="1"/>
  <c r="AB24" i="2" s="1"/>
  <c r="AC24" i="2" s="1"/>
  <c r="AD24" i="2" s="1"/>
  <c r="AE24" i="2" s="1"/>
  <c r="AF24" i="2" s="1"/>
  <c r="AG24" i="2" s="1"/>
  <c r="AH24" i="2" s="1"/>
  <c r="AI24" i="2" s="1"/>
  <c r="AJ24" i="2" s="1"/>
  <c r="AK24" i="2" s="1"/>
  <c r="AL24" i="2" s="1"/>
  <c r="A262" i="1"/>
  <c r="B262" i="1"/>
  <c r="A263" i="1"/>
  <c r="B263" i="1"/>
  <c r="A264" i="1"/>
  <c r="B264" i="1"/>
  <c r="A265" i="1"/>
  <c r="B265" i="1"/>
  <c r="A266" i="1"/>
  <c r="B266" i="1"/>
  <c r="A267" i="1"/>
  <c r="B267" i="1"/>
  <c r="A268" i="1"/>
  <c r="B268" i="1"/>
  <c r="A269" i="1"/>
  <c r="B269" i="1"/>
  <c r="A270" i="1"/>
  <c r="B270" i="1"/>
  <c r="A271" i="1"/>
  <c r="A272" i="1"/>
  <c r="A273" i="1"/>
  <c r="B273" i="1"/>
  <c r="A274" i="1"/>
  <c r="B274" i="1"/>
  <c r="A275" i="1"/>
  <c r="A276" i="1"/>
  <c r="A277" i="1"/>
  <c r="B277" i="1"/>
  <c r="A278" i="1"/>
  <c r="B278" i="1"/>
  <c r="A279" i="1"/>
  <c r="A280" i="1"/>
  <c r="A281" i="1"/>
  <c r="B281" i="1"/>
  <c r="A282" i="1"/>
  <c r="B282" i="1"/>
  <c r="A283" i="1"/>
  <c r="A284" i="1"/>
  <c r="A285" i="1"/>
  <c r="B285" i="1"/>
  <c r="A286" i="1"/>
  <c r="B286" i="1"/>
  <c r="A287" i="1"/>
  <c r="A288" i="1"/>
  <c r="A289" i="1"/>
  <c r="B289" i="1"/>
  <c r="A290" i="1"/>
  <c r="B290" i="1"/>
  <c r="A291" i="1"/>
  <c r="A292" i="1"/>
  <c r="A293" i="1"/>
  <c r="B293" i="1"/>
  <c r="A294" i="1"/>
  <c r="B294" i="1"/>
  <c r="A295" i="1"/>
  <c r="A296" i="1"/>
  <c r="A297" i="1"/>
  <c r="B297" i="1"/>
  <c r="A298" i="1"/>
  <c r="B298" i="1"/>
  <c r="A299" i="1"/>
  <c r="DB15" i="1"/>
  <c r="DB20" i="1"/>
  <c r="DB22" i="1"/>
  <c r="DB23" i="1"/>
  <c r="DB31" i="1"/>
  <c r="DB39" i="1"/>
  <c r="DB47" i="1"/>
  <c r="DB55" i="1"/>
  <c r="DB60" i="1"/>
  <c r="DB63" i="1"/>
  <c r="DB65" i="1"/>
  <c r="DB67" i="1"/>
  <c r="DB68" i="1"/>
  <c r="DB69" i="1"/>
  <c r="DB71" i="1"/>
  <c r="DB73" i="1"/>
  <c r="DB76" i="1"/>
  <c r="DB79" i="1"/>
  <c r="DB81" i="1"/>
  <c r="DB83" i="1"/>
  <c r="DB84" i="1"/>
  <c r="DB85" i="1"/>
  <c r="DB87" i="1"/>
  <c r="DB88" i="1"/>
  <c r="DB89" i="1"/>
  <c r="DB90" i="1"/>
  <c r="DB91" i="1"/>
  <c r="DB92" i="1"/>
  <c r="DB93" i="1"/>
  <c r="DB94" i="1"/>
  <c r="DB95" i="1"/>
  <c r="DB96" i="1"/>
  <c r="DB97" i="1"/>
  <c r="DB98" i="1"/>
  <c r="DB99" i="1"/>
  <c r="DB100" i="1"/>
  <c r="DB101" i="1"/>
  <c r="DB102" i="1"/>
  <c r="DB103" i="1"/>
  <c r="DB104" i="1"/>
  <c r="DB105" i="1"/>
  <c r="DB106" i="1"/>
  <c r="DB108" i="1"/>
  <c r="DB109" i="1"/>
  <c r="DB110" i="1"/>
  <c r="DB112" i="1"/>
  <c r="DB113" i="1"/>
  <c r="DB114" i="1"/>
  <c r="DB115" i="1"/>
  <c r="DB116" i="1"/>
  <c r="DB118" i="1"/>
  <c r="DB119" i="1"/>
  <c r="DB120" i="1"/>
  <c r="DB122" i="1"/>
  <c r="DB124" i="1"/>
  <c r="DB125" i="1"/>
  <c r="DB127" i="1"/>
  <c r="DB128" i="1"/>
  <c r="DB130" i="1"/>
  <c r="DB132" i="1"/>
  <c r="DB133" i="1"/>
  <c r="DB135" i="1"/>
  <c r="DB136" i="1"/>
  <c r="DB138" i="1"/>
  <c r="DB140" i="1"/>
  <c r="DB141" i="1"/>
  <c r="DB143" i="1"/>
  <c r="DB144" i="1"/>
  <c r="DB146" i="1"/>
  <c r="DB148" i="1"/>
  <c r="DB149" i="1"/>
  <c r="DB151" i="1"/>
  <c r="DB152" i="1"/>
  <c r="DB154" i="1"/>
  <c r="DB156" i="1"/>
  <c r="DB157" i="1"/>
  <c r="DB159" i="1"/>
  <c r="DB160" i="1"/>
  <c r="DB162" i="1"/>
  <c r="DB164" i="1"/>
  <c r="DB165" i="1"/>
  <c r="DB167" i="1"/>
  <c r="DB168" i="1"/>
  <c r="DB170" i="1"/>
  <c r="DB172" i="1"/>
  <c r="DB173" i="1"/>
  <c r="DB175" i="1"/>
  <c r="DB176" i="1"/>
  <c r="DB178" i="1"/>
  <c r="DB180" i="1"/>
  <c r="DB181" i="1"/>
  <c r="DB183" i="1"/>
  <c r="DB184" i="1"/>
  <c r="DB186" i="1"/>
  <c r="DB188" i="1"/>
  <c r="DB189" i="1"/>
  <c r="DB191" i="1"/>
  <c r="DB192" i="1"/>
  <c r="DB194" i="1"/>
  <c r="DB196" i="1"/>
  <c r="DB197" i="1"/>
  <c r="DB199" i="1"/>
  <c r="DB200" i="1"/>
  <c r="DB202" i="1"/>
  <c r="DB204" i="1"/>
  <c r="DB205" i="1"/>
  <c r="DB207" i="1"/>
  <c r="DB208" i="1"/>
  <c r="DB210" i="1"/>
  <c r="DB212" i="1"/>
  <c r="DB213" i="1"/>
  <c r="DB215" i="1"/>
  <c r="DB216" i="1"/>
  <c r="DB218" i="1"/>
  <c r="DB219" i="1"/>
  <c r="DB220" i="1"/>
  <c r="DB221" i="1"/>
  <c r="DB223" i="1"/>
  <c r="DB224" i="1"/>
  <c r="DB226" i="1"/>
  <c r="DB227" i="1"/>
  <c r="DB228" i="1"/>
  <c r="DB229" i="1"/>
  <c r="DB231" i="1"/>
  <c r="DB232" i="1"/>
  <c r="DB234" i="1"/>
  <c r="DB235" i="1"/>
  <c r="DB236" i="1"/>
  <c r="DB237" i="1"/>
  <c r="DB239" i="1"/>
  <c r="DB240" i="1"/>
  <c r="DB242" i="1"/>
  <c r="DB243" i="1"/>
  <c r="DB244" i="1"/>
  <c r="DB245" i="1"/>
  <c r="DB247" i="1"/>
  <c r="DB248" i="1"/>
  <c r="DB250" i="1"/>
  <c r="DB251" i="1"/>
  <c r="DB252" i="1"/>
  <c r="DB253" i="1"/>
  <c r="DB255" i="1"/>
  <c r="DB256" i="1"/>
  <c r="J25" i="2"/>
  <c r="K25" i="2"/>
  <c r="L25" i="2" s="1"/>
  <c r="M25" i="2" s="1"/>
  <c r="N25" i="2" s="1"/>
  <c r="O25" i="2"/>
  <c r="P25" i="2" s="1"/>
  <c r="Q25" i="2" s="1"/>
  <c r="R25" i="2" s="1"/>
  <c r="S25" i="2" s="1"/>
  <c r="T25" i="2" s="1"/>
  <c r="U25" i="2" s="1"/>
  <c r="V25" i="2" s="1"/>
  <c r="W25" i="2" s="1"/>
  <c r="X25" i="2" s="1"/>
  <c r="Y25" i="2" s="1"/>
  <c r="Z25" i="2" s="1"/>
  <c r="AA25" i="2" s="1"/>
  <c r="AB25" i="2" s="1"/>
  <c r="AC25" i="2" s="1"/>
  <c r="AD25" i="2" s="1"/>
  <c r="AE25" i="2" s="1"/>
  <c r="AF25" i="2" s="1"/>
  <c r="AG25" i="2" s="1"/>
  <c r="AH25" i="2" s="1"/>
  <c r="AI25" i="2" s="1"/>
  <c r="AJ25" i="2" s="1"/>
  <c r="AK25" i="2" s="1"/>
  <c r="AL25" i="2" s="1"/>
  <c r="AM25" i="2" s="1"/>
  <c r="AN25" i="2" s="1"/>
  <c r="AO25" i="2" s="1"/>
  <c r="AP25" i="2" s="1"/>
  <c r="AQ25" i="2" s="1"/>
  <c r="AR25" i="2" s="1"/>
  <c r="AS25" i="2" s="1"/>
  <c r="AT25" i="2" s="1"/>
  <c r="AU25" i="2" s="1"/>
  <c r="AV25" i="2" s="1"/>
  <c r="D11" i="5"/>
  <c r="D23" i="5" s="1"/>
  <c r="D12" i="5"/>
  <c r="D13" i="5"/>
  <c r="D14" i="5"/>
  <c r="D15" i="5"/>
  <c r="D16" i="5"/>
  <c r="D17" i="5"/>
  <c r="D18" i="5"/>
  <c r="D19" i="5"/>
  <c r="D20" i="5"/>
  <c r="D31" i="5"/>
  <c r="C87" i="5"/>
  <c r="C88" i="5" s="1"/>
  <c r="C89" i="5" s="1"/>
  <c r="C90" i="5" s="1"/>
  <c r="C91" i="5" s="1"/>
  <c r="C92" i="5" s="1"/>
  <c r="C93" i="5" s="1"/>
  <c r="C94" i="5" s="1"/>
  <c r="C95" i="5" s="1"/>
  <c r="C96" i="5" s="1"/>
  <c r="E38" i="5" l="1"/>
  <c r="L38" i="5" s="1"/>
  <c r="F38" i="5"/>
  <c r="D38" i="5"/>
  <c r="E46" i="5"/>
  <c r="K46" i="5" s="1"/>
  <c r="D46" i="5"/>
  <c r="L46" i="5"/>
  <c r="F46" i="5"/>
  <c r="E54" i="5"/>
  <c r="D54" i="5"/>
  <c r="L54" i="5"/>
  <c r="F54" i="5"/>
  <c r="K54" i="5"/>
  <c r="E62" i="5"/>
  <c r="K62" i="5" s="1"/>
  <c r="D62" i="5"/>
  <c r="F62" i="5"/>
  <c r="E70" i="5"/>
  <c r="K70" i="5" s="1"/>
  <c r="D70" i="5"/>
  <c r="F70" i="5"/>
  <c r="E78" i="5"/>
  <c r="K78" i="5" s="1"/>
  <c r="D78" i="5"/>
  <c r="L78" i="5"/>
  <c r="F78" i="5"/>
  <c r="C11" i="1"/>
  <c r="CQ11" i="1"/>
  <c r="E21" i="1"/>
  <c r="F21" i="1"/>
  <c r="C26" i="1"/>
  <c r="CQ26" i="1"/>
  <c r="C34" i="1"/>
  <c r="CQ34" i="1"/>
  <c r="E45" i="1"/>
  <c r="F45" i="1"/>
  <c r="C50" i="1"/>
  <c r="CQ50" i="1"/>
  <c r="C58" i="1"/>
  <c r="CQ58" i="1"/>
  <c r="C64" i="1"/>
  <c r="CQ64" i="1"/>
  <c r="DB77" i="1"/>
  <c r="DB123" i="1"/>
  <c r="DB139" i="1"/>
  <c r="DB155" i="1"/>
  <c r="DB171" i="1"/>
  <c r="DB195" i="1"/>
  <c r="DB211" i="1"/>
  <c r="CQ21" i="1"/>
  <c r="CQ53" i="1"/>
  <c r="E43" i="5"/>
  <c r="F43" i="5"/>
  <c r="K43" i="5"/>
  <c r="G43" i="5"/>
  <c r="D43" i="5"/>
  <c r="L43" i="5"/>
  <c r="E51" i="5"/>
  <c r="K51" i="5" s="1"/>
  <c r="F51" i="5"/>
  <c r="G51" i="5"/>
  <c r="L51" i="5"/>
  <c r="D51" i="5"/>
  <c r="E59" i="5"/>
  <c r="L59" i="5" s="1"/>
  <c r="F59" i="5"/>
  <c r="G59" i="5"/>
  <c r="K59" i="5"/>
  <c r="D59" i="5"/>
  <c r="E67" i="5"/>
  <c r="F67" i="5"/>
  <c r="K67" i="5"/>
  <c r="G67" i="5"/>
  <c r="D67" i="5"/>
  <c r="L67" i="5"/>
  <c r="E79" i="5"/>
  <c r="L79" i="5" s="1"/>
  <c r="F79" i="5"/>
  <c r="G79" i="5"/>
  <c r="D79" i="5"/>
  <c r="K79" i="5"/>
  <c r="D81" i="2"/>
  <c r="H42" i="4"/>
  <c r="CR7" i="1"/>
  <c r="A318" i="1"/>
  <c r="D5" i="1" s="1"/>
  <c r="B78" i="2"/>
  <c r="I28" i="4"/>
  <c r="I29" i="4" s="1"/>
  <c r="I30" i="4" s="1"/>
  <c r="I31" i="4" s="1"/>
  <c r="I32" i="4" s="1"/>
  <c r="I33" i="4" s="1"/>
  <c r="I34" i="4" s="1"/>
  <c r="I35" i="4" s="1"/>
  <c r="I36" i="4" s="1"/>
  <c r="I37" i="4" s="1"/>
  <c r="C11" i="5"/>
  <c r="E261" i="1"/>
  <c r="F261" i="1" s="1"/>
  <c r="G261" i="1" s="1"/>
  <c r="H261" i="1" s="1"/>
  <c r="I261" i="1" s="1"/>
  <c r="J261" i="1" s="1"/>
  <c r="K261" i="1" s="1"/>
  <c r="L261" i="1" s="1"/>
  <c r="M261" i="1" s="1"/>
  <c r="N261" i="1" s="1"/>
  <c r="A7" i="2"/>
  <c r="G38" i="5"/>
  <c r="G54" i="5"/>
  <c r="G70" i="5"/>
  <c r="CQ29" i="1"/>
  <c r="E35" i="5"/>
  <c r="K35" i="5"/>
  <c r="F35" i="5"/>
  <c r="G35" i="5"/>
  <c r="D35" i="5"/>
  <c r="E40" i="5"/>
  <c r="L40" i="5" s="1"/>
  <c r="G40" i="5"/>
  <c r="E44" i="5"/>
  <c r="K44" i="5" s="1"/>
  <c r="D44" i="5"/>
  <c r="G44" i="5"/>
  <c r="E48" i="5"/>
  <c r="D48" i="5"/>
  <c r="K48" i="5"/>
  <c r="L48" i="5"/>
  <c r="G48" i="5"/>
  <c r="E52" i="5"/>
  <c r="K52" i="5" s="1"/>
  <c r="D52" i="5"/>
  <c r="G52" i="5"/>
  <c r="E56" i="5"/>
  <c r="D56" i="5"/>
  <c r="L56" i="5"/>
  <c r="G56" i="5"/>
  <c r="K56" i="5"/>
  <c r="E60" i="5"/>
  <c r="L60" i="5" s="1"/>
  <c r="D60" i="5"/>
  <c r="G60" i="5"/>
  <c r="E64" i="5"/>
  <c r="D64" i="5"/>
  <c r="L64" i="5"/>
  <c r="G64" i="5"/>
  <c r="K64" i="5"/>
  <c r="E68" i="5"/>
  <c r="K68" i="5" s="1"/>
  <c r="D68" i="5"/>
  <c r="G68" i="5"/>
  <c r="E72" i="5"/>
  <c r="D72" i="5"/>
  <c r="K72" i="5"/>
  <c r="L72" i="5"/>
  <c r="G72" i="5"/>
  <c r="E76" i="5"/>
  <c r="K76" i="5" s="1"/>
  <c r="D76" i="5"/>
  <c r="G76" i="5"/>
  <c r="E80" i="5"/>
  <c r="D80" i="5"/>
  <c r="K80" i="5"/>
  <c r="L80" i="5"/>
  <c r="G80" i="5"/>
  <c r="E42" i="5"/>
  <c r="D42" i="5"/>
  <c r="L42" i="5"/>
  <c r="F42" i="5"/>
  <c r="K42" i="5"/>
  <c r="E50" i="5"/>
  <c r="K50" i="5" s="1"/>
  <c r="D50" i="5"/>
  <c r="L50" i="5"/>
  <c r="F50" i="5"/>
  <c r="E58" i="5"/>
  <c r="L58" i="5" s="1"/>
  <c r="D58" i="5"/>
  <c r="F58" i="5"/>
  <c r="E66" i="5"/>
  <c r="D66" i="5"/>
  <c r="L66" i="5"/>
  <c r="F66" i="5"/>
  <c r="K66" i="5"/>
  <c r="E74" i="5"/>
  <c r="D74" i="5"/>
  <c r="L74" i="5"/>
  <c r="F74" i="5"/>
  <c r="K74" i="5"/>
  <c r="E14" i="1"/>
  <c r="F14" i="1"/>
  <c r="C18" i="1"/>
  <c r="F18" i="1" s="1"/>
  <c r="CQ18" i="1"/>
  <c r="E29" i="1"/>
  <c r="F29" i="1"/>
  <c r="E37" i="1"/>
  <c r="F37" i="1"/>
  <c r="C42" i="1"/>
  <c r="CQ42" i="1"/>
  <c r="E53" i="1"/>
  <c r="F53" i="1"/>
  <c r="E74" i="1"/>
  <c r="C80" i="1"/>
  <c r="CQ80" i="1"/>
  <c r="DB131" i="1"/>
  <c r="DB147" i="1"/>
  <c r="DB163" i="1"/>
  <c r="DB179" i="1"/>
  <c r="DB187" i="1"/>
  <c r="DB203" i="1"/>
  <c r="G50" i="5"/>
  <c r="E32" i="5"/>
  <c r="K32" i="5"/>
  <c r="G32" i="5"/>
  <c r="L32" i="5"/>
  <c r="E39" i="5"/>
  <c r="L39" i="5" s="1"/>
  <c r="F39" i="5"/>
  <c r="D39" i="5"/>
  <c r="G39" i="5"/>
  <c r="E47" i="5"/>
  <c r="L47" i="5" s="1"/>
  <c r="F47" i="5"/>
  <c r="D47" i="5"/>
  <c r="K47" i="5"/>
  <c r="G47" i="5"/>
  <c r="E55" i="5"/>
  <c r="K55" i="5" s="1"/>
  <c r="F55" i="5"/>
  <c r="L55" i="5"/>
  <c r="G55" i="5"/>
  <c r="D55" i="5"/>
  <c r="E63" i="5"/>
  <c r="F63" i="5"/>
  <c r="K63" i="5"/>
  <c r="L63" i="5"/>
  <c r="G63" i="5"/>
  <c r="D63" i="5"/>
  <c r="E71" i="5"/>
  <c r="L71" i="5" s="1"/>
  <c r="F71" i="5"/>
  <c r="G71" i="5"/>
  <c r="D71" i="5"/>
  <c r="E75" i="5"/>
  <c r="K75" i="5" s="1"/>
  <c r="F75" i="5"/>
  <c r="D75" i="5"/>
  <c r="L75" i="5"/>
  <c r="G75" i="5"/>
  <c r="D32" i="5"/>
  <c r="F32" i="5"/>
  <c r="G42" i="5"/>
  <c r="G58" i="5"/>
  <c r="G74" i="5"/>
  <c r="CQ37" i="1"/>
  <c r="E37" i="5"/>
  <c r="K37" i="5" s="1"/>
  <c r="G37" i="5"/>
  <c r="F37" i="5"/>
  <c r="D37" i="5"/>
  <c r="E41" i="5"/>
  <c r="K41" i="5" s="1"/>
  <c r="G41" i="5"/>
  <c r="F41" i="5"/>
  <c r="D41" i="5"/>
  <c r="E45" i="5"/>
  <c r="L45" i="5" s="1"/>
  <c r="G45" i="5"/>
  <c r="F45" i="5"/>
  <c r="K45" i="5"/>
  <c r="D45" i="5"/>
  <c r="E49" i="5"/>
  <c r="G49" i="5"/>
  <c r="F49" i="5"/>
  <c r="D49" i="5"/>
  <c r="L49" i="5"/>
  <c r="K49" i="5"/>
  <c r="E53" i="5"/>
  <c r="G53" i="5"/>
  <c r="K53" i="5"/>
  <c r="F53" i="5"/>
  <c r="D53" i="5"/>
  <c r="L53" i="5"/>
  <c r="E57" i="5"/>
  <c r="K57" i="5" s="1"/>
  <c r="G57" i="5"/>
  <c r="D57" i="5"/>
  <c r="F57" i="5"/>
  <c r="E61" i="5"/>
  <c r="K61" i="5" s="1"/>
  <c r="G61" i="5"/>
  <c r="F61" i="5"/>
  <c r="D61" i="5"/>
  <c r="E65" i="5"/>
  <c r="G65" i="5"/>
  <c r="K65" i="5"/>
  <c r="F65" i="5"/>
  <c r="D65" i="5"/>
  <c r="L65" i="5"/>
  <c r="E69" i="5"/>
  <c r="G69" i="5"/>
  <c r="K69" i="5"/>
  <c r="F69" i="5"/>
  <c r="L69" i="5"/>
  <c r="D69" i="5"/>
  <c r="E73" i="5"/>
  <c r="L73" i="5" s="1"/>
  <c r="G73" i="5"/>
  <c r="F73" i="5"/>
  <c r="D73" i="5"/>
  <c r="E77" i="5"/>
  <c r="K77" i="5" s="1"/>
  <c r="G77" i="5"/>
  <c r="F77" i="5"/>
  <c r="L77" i="5"/>
  <c r="D77" i="5"/>
  <c r="E8" i="1"/>
  <c r="E16" i="1"/>
  <c r="E19" i="1"/>
  <c r="F19" i="1"/>
  <c r="E24" i="1"/>
  <c r="E27" i="1"/>
  <c r="F27" i="1"/>
  <c r="E32" i="1"/>
  <c r="F35" i="1"/>
  <c r="E35" i="1"/>
  <c r="E40" i="1"/>
  <c r="E43" i="1"/>
  <c r="F43" i="1"/>
  <c r="E48" i="1"/>
  <c r="E51" i="1"/>
  <c r="F51" i="1"/>
  <c r="E56" i="1"/>
  <c r="E59" i="1"/>
  <c r="F59" i="1"/>
  <c r="E62" i="1"/>
  <c r="E75" i="1"/>
  <c r="F75" i="1"/>
  <c r="E78" i="1"/>
  <c r="E107" i="1"/>
  <c r="F107" i="1"/>
  <c r="E111" i="1"/>
  <c r="F111" i="1"/>
  <c r="E117" i="1"/>
  <c r="F117" i="1"/>
  <c r="E121" i="1"/>
  <c r="F121" i="1"/>
  <c r="E126" i="1"/>
  <c r="E129" i="1"/>
  <c r="F129" i="1"/>
  <c r="E134" i="1"/>
  <c r="E137" i="1"/>
  <c r="F137" i="1"/>
  <c r="E142" i="1"/>
  <c r="E145" i="1"/>
  <c r="F145" i="1"/>
  <c r="E150" i="1"/>
  <c r="E153" i="1"/>
  <c r="F153" i="1"/>
  <c r="E158" i="1"/>
  <c r="E161" i="1"/>
  <c r="F161" i="1"/>
  <c r="E166" i="1"/>
  <c r="E169" i="1"/>
  <c r="F169" i="1"/>
  <c r="E174" i="1"/>
  <c r="E177" i="1"/>
  <c r="F177" i="1"/>
  <c r="E182" i="1"/>
  <c r="E185" i="1"/>
  <c r="F185" i="1"/>
  <c r="E190" i="1"/>
  <c r="E193" i="1"/>
  <c r="F193" i="1"/>
  <c r="E198" i="1"/>
  <c r="E201" i="1"/>
  <c r="F201" i="1"/>
  <c r="E206" i="1"/>
  <c r="E209" i="1"/>
  <c r="F209" i="1"/>
  <c r="E214" i="1"/>
  <c r="E217" i="1"/>
  <c r="F217" i="1"/>
  <c r="E222" i="1"/>
  <c r="E225" i="1"/>
  <c r="F225" i="1"/>
  <c r="E230" i="1"/>
  <c r="E233" i="1"/>
  <c r="F233" i="1"/>
  <c r="E238" i="1"/>
  <c r="E241" i="1"/>
  <c r="F241" i="1"/>
  <c r="E246" i="1"/>
  <c r="E249" i="1"/>
  <c r="F249" i="1"/>
  <c r="E254" i="1"/>
  <c r="E257" i="1"/>
  <c r="F257" i="1"/>
  <c r="CQ19" i="1"/>
  <c r="CQ27" i="1"/>
  <c r="CQ35" i="1"/>
  <c r="CQ43" i="1"/>
  <c r="CQ51" i="1"/>
  <c r="CQ107" i="1"/>
  <c r="L31" i="5"/>
  <c r="E310" i="1"/>
  <c r="CQ8" i="1"/>
  <c r="K283" i="1" s="1"/>
  <c r="CQ16" i="1"/>
  <c r="CQ24" i="1"/>
  <c r="CQ32" i="1"/>
  <c r="CQ40" i="1"/>
  <c r="CQ48" i="1"/>
  <c r="CQ56" i="1"/>
  <c r="F252" i="1"/>
  <c r="F244" i="1"/>
  <c r="F236" i="1"/>
  <c r="F228" i="1"/>
  <c r="F220" i="1"/>
  <c r="F212" i="1"/>
  <c r="F204" i="1"/>
  <c r="F196" i="1"/>
  <c r="F188" i="1"/>
  <c r="F180" i="1"/>
  <c r="F172" i="1"/>
  <c r="F164" i="1"/>
  <c r="F156" i="1"/>
  <c r="F148" i="1"/>
  <c r="F140" i="1"/>
  <c r="F132" i="1"/>
  <c r="F124" i="1"/>
  <c r="F106" i="1"/>
  <c r="F98" i="1"/>
  <c r="F90" i="1"/>
  <c r="F82" i="1"/>
  <c r="F68" i="1"/>
  <c r="F60" i="1"/>
  <c r="F50" i="1"/>
  <c r="F44" i="1"/>
  <c r="F28" i="1"/>
  <c r="F74" i="1"/>
  <c r="F66" i="1"/>
  <c r="F8" i="1"/>
  <c r="F242" i="1"/>
  <c r="F234" i="1"/>
  <c r="F194" i="1"/>
  <c r="F26" i="1"/>
  <c r="F254" i="1"/>
  <c r="F246" i="1"/>
  <c r="F238" i="1"/>
  <c r="F230" i="1"/>
  <c r="F222" i="1"/>
  <c r="F214" i="1"/>
  <c r="F206" i="1"/>
  <c r="F198" i="1"/>
  <c r="F190" i="1"/>
  <c r="F182" i="1"/>
  <c r="F174" i="1"/>
  <c r="F166" i="1"/>
  <c r="F158" i="1"/>
  <c r="F150" i="1"/>
  <c r="F142" i="1"/>
  <c r="F134" i="1"/>
  <c r="F126" i="1"/>
  <c r="F118" i="1"/>
  <c r="F102" i="1"/>
  <c r="F86" i="1"/>
  <c r="F78" i="1"/>
  <c r="F70" i="1"/>
  <c r="F62" i="1"/>
  <c r="F38" i="1"/>
  <c r="F16" i="1"/>
  <c r="F248" i="1"/>
  <c r="F184" i="1"/>
  <c r="F152" i="1"/>
  <c r="F112" i="1"/>
  <c r="F96" i="1"/>
  <c r="F80" i="1"/>
  <c r="F64" i="1"/>
  <c r="F56" i="1"/>
  <c r="F48" i="1"/>
  <c r="F40" i="1"/>
  <c r="F32" i="1"/>
  <c r="F24" i="1"/>
  <c r="E17" i="1"/>
  <c r="E25" i="1"/>
  <c r="E30" i="1"/>
  <c r="E33" i="1"/>
  <c r="E38" i="1"/>
  <c r="E41" i="1"/>
  <c r="E46" i="1"/>
  <c r="E49" i="1"/>
  <c r="E54" i="1"/>
  <c r="E57" i="1"/>
  <c r="E66" i="1"/>
  <c r="E72" i="1"/>
  <c r="E82" i="1"/>
  <c r="E28" i="1"/>
  <c r="E36" i="1"/>
  <c r="E44" i="1"/>
  <c r="E52" i="1"/>
  <c r="E70" i="1"/>
  <c r="E86" i="1"/>
  <c r="E12" i="1"/>
  <c r="DB28" i="1" l="1"/>
  <c r="DB82" i="1"/>
  <c r="DB38" i="1"/>
  <c r="DB241" i="1"/>
  <c r="DB230" i="1"/>
  <c r="DB209" i="1"/>
  <c r="DB174" i="1"/>
  <c r="DB153" i="1"/>
  <c r="DB111" i="1"/>
  <c r="DB78" i="1"/>
  <c r="DB51" i="1"/>
  <c r="DB40" i="1"/>
  <c r="DB16" i="1"/>
  <c r="L57" i="5"/>
  <c r="L41" i="5"/>
  <c r="I301" i="1"/>
  <c r="J272" i="1"/>
  <c r="G275" i="1"/>
  <c r="E280" i="1"/>
  <c r="N288" i="1"/>
  <c r="G291" i="1"/>
  <c r="G299" i="1"/>
  <c r="F309" i="1"/>
  <c r="K290" i="1"/>
  <c r="H292" i="1"/>
  <c r="E42" i="1"/>
  <c r="N273" i="1"/>
  <c r="J274" i="1"/>
  <c r="J275" i="1"/>
  <c r="J281" i="1"/>
  <c r="J282" i="1"/>
  <c r="N283" i="1"/>
  <c r="I289" i="1"/>
  <c r="E291" i="1"/>
  <c r="J298" i="1"/>
  <c r="L52" i="5"/>
  <c r="L44" i="5"/>
  <c r="M306" i="1"/>
  <c r="E263" i="1"/>
  <c r="E264" i="1"/>
  <c r="I265" i="1"/>
  <c r="E266" i="1"/>
  <c r="E267" i="1"/>
  <c r="E268" i="1"/>
  <c r="I269" i="1"/>
  <c r="E270" i="1"/>
  <c r="E271" i="1"/>
  <c r="E277" i="1"/>
  <c r="E278" i="1"/>
  <c r="E279" i="1"/>
  <c r="E285" i="1"/>
  <c r="I286" i="1"/>
  <c r="H287" i="1"/>
  <c r="M294" i="1"/>
  <c r="K312" i="1"/>
  <c r="I276" i="1"/>
  <c r="L284" i="1"/>
  <c r="E34" i="1"/>
  <c r="E305" i="1"/>
  <c r="J290" i="1"/>
  <c r="E290" i="1"/>
  <c r="F297" i="1"/>
  <c r="F299" i="1"/>
  <c r="J299" i="1"/>
  <c r="G274" i="1"/>
  <c r="K291" i="1"/>
  <c r="DB49" i="1"/>
  <c r="F34" i="1"/>
  <c r="H307" i="1"/>
  <c r="L310" i="1"/>
  <c r="DB249" i="1"/>
  <c r="DB238" i="1"/>
  <c r="DB193" i="1"/>
  <c r="DB150" i="1"/>
  <c r="DB134" i="1"/>
  <c r="DB126" i="1"/>
  <c r="DB62" i="1"/>
  <c r="DB24" i="1"/>
  <c r="M301" i="1"/>
  <c r="M272" i="1"/>
  <c r="K276" i="1"/>
  <c r="J280" i="1"/>
  <c r="J288" i="1"/>
  <c r="K292" i="1"/>
  <c r="J296" i="1"/>
  <c r="J309" i="1"/>
  <c r="N292" i="1"/>
  <c r="F273" i="1"/>
  <c r="M274" i="1"/>
  <c r="M275" i="1"/>
  <c r="M281" i="1"/>
  <c r="M282" i="1"/>
  <c r="M283" i="1"/>
  <c r="J289" i="1"/>
  <c r="F291" i="1"/>
  <c r="M298" i="1"/>
  <c r="L76" i="5"/>
  <c r="K60" i="5"/>
  <c r="L35" i="5"/>
  <c r="G305" i="1"/>
  <c r="J264" i="1"/>
  <c r="N265" i="1"/>
  <c r="J266" i="1"/>
  <c r="J267" i="1"/>
  <c r="F268" i="1"/>
  <c r="N269" i="1"/>
  <c r="N270" i="1"/>
  <c r="J271" i="1"/>
  <c r="J277" i="1"/>
  <c r="J278" i="1"/>
  <c r="F279" i="1"/>
  <c r="J285" i="1"/>
  <c r="N286" i="1"/>
  <c r="N287" i="1"/>
  <c r="E293" i="1"/>
  <c r="N276" i="1"/>
  <c r="I284" i="1"/>
  <c r="E58" i="1"/>
  <c r="L62" i="5"/>
  <c r="I305" i="1"/>
  <c r="F290" i="1"/>
  <c r="L290" i="1"/>
  <c r="L297" i="1"/>
  <c r="M299" i="1"/>
  <c r="L299" i="1"/>
  <c r="G282" i="1"/>
  <c r="DB44" i="1"/>
  <c r="DB66" i="1"/>
  <c r="DB46" i="1"/>
  <c r="DB30" i="1"/>
  <c r="F42" i="1"/>
  <c r="H311" i="1"/>
  <c r="I306" i="1"/>
  <c r="E302" i="1"/>
  <c r="N312" i="1"/>
  <c r="H310" i="1"/>
  <c r="H302" i="1"/>
  <c r="DB257" i="1"/>
  <c r="DB254" i="1"/>
  <c r="DB225" i="1"/>
  <c r="DB222" i="1"/>
  <c r="DB214" i="1"/>
  <c r="DB201" i="1"/>
  <c r="DB190" i="1"/>
  <c r="DB169" i="1"/>
  <c r="DB158" i="1"/>
  <c r="DB117" i="1"/>
  <c r="DB48" i="1"/>
  <c r="DB43" i="1"/>
  <c r="DB19" i="1"/>
  <c r="DB8" i="1"/>
  <c r="K73" i="5"/>
  <c r="M310" i="1"/>
  <c r="H301" i="1"/>
  <c r="L301" i="1"/>
  <c r="K265" i="1"/>
  <c r="K269" i="1"/>
  <c r="I272" i="1"/>
  <c r="L272" i="1"/>
  <c r="K277" i="1"/>
  <c r="M280" i="1"/>
  <c r="L280" i="1"/>
  <c r="K285" i="1"/>
  <c r="F288" i="1"/>
  <c r="L288" i="1"/>
  <c r="K293" i="1"/>
  <c r="M296" i="1"/>
  <c r="L296" i="1"/>
  <c r="K71" i="5"/>
  <c r="I309" i="1"/>
  <c r="N309" i="1"/>
  <c r="K282" i="1"/>
  <c r="F292" i="1"/>
  <c r="J292" i="1"/>
  <c r="E80" i="1"/>
  <c r="DB53" i="1"/>
  <c r="DB29" i="1"/>
  <c r="DB14" i="1"/>
  <c r="K58" i="5"/>
  <c r="M273" i="1"/>
  <c r="L273" i="1"/>
  <c r="I274" i="1"/>
  <c r="L274" i="1"/>
  <c r="I275" i="1"/>
  <c r="L275" i="1"/>
  <c r="I281" i="1"/>
  <c r="L281" i="1"/>
  <c r="I282" i="1"/>
  <c r="L282" i="1"/>
  <c r="I283" i="1"/>
  <c r="L283" i="1"/>
  <c r="F289" i="1"/>
  <c r="L289" i="1"/>
  <c r="M291" i="1"/>
  <c r="L291" i="1"/>
  <c r="I298" i="1"/>
  <c r="L298" i="1"/>
  <c r="M263" i="1"/>
  <c r="F263" i="1"/>
  <c r="M264" i="1"/>
  <c r="F264" i="1"/>
  <c r="F265" i="1"/>
  <c r="J265" i="1"/>
  <c r="M266" i="1"/>
  <c r="F266" i="1"/>
  <c r="M267" i="1"/>
  <c r="F267" i="1"/>
  <c r="M268" i="1"/>
  <c r="J268" i="1"/>
  <c r="F269" i="1"/>
  <c r="J269" i="1"/>
  <c r="M270" i="1"/>
  <c r="F270" i="1"/>
  <c r="M271" i="1"/>
  <c r="F271" i="1"/>
  <c r="M277" i="1"/>
  <c r="F277" i="1"/>
  <c r="M278" i="1"/>
  <c r="F278" i="1"/>
  <c r="M279" i="1"/>
  <c r="J279" i="1"/>
  <c r="M285" i="1"/>
  <c r="F285" i="1"/>
  <c r="J286" i="1"/>
  <c r="F286" i="1"/>
  <c r="J287" i="1"/>
  <c r="E287" i="1"/>
  <c r="J293" i="1"/>
  <c r="N293" i="1"/>
  <c r="N294" i="1"/>
  <c r="E294" i="1"/>
  <c r="J295" i="1"/>
  <c r="N295" i="1"/>
  <c r="G297" i="1"/>
  <c r="F27" i="5"/>
  <c r="C12" i="5"/>
  <c r="DL7" i="1"/>
  <c r="DM7" i="1" s="1"/>
  <c r="DN7" i="1" s="1"/>
  <c r="DO7" i="1" s="1"/>
  <c r="DP7" i="1" s="1"/>
  <c r="DQ7" i="1" s="1"/>
  <c r="DR7" i="1" s="1"/>
  <c r="DS7" i="1" s="1"/>
  <c r="DT7" i="1" s="1"/>
  <c r="DU7" i="1" s="1"/>
  <c r="CS7" i="1"/>
  <c r="CT7" i="1" s="1"/>
  <c r="CU7" i="1" s="1"/>
  <c r="CV7" i="1" s="1"/>
  <c r="CW7" i="1" s="1"/>
  <c r="CX7" i="1" s="1"/>
  <c r="CY7" i="1" s="1"/>
  <c r="CZ7" i="1" s="1"/>
  <c r="DA7" i="1" s="1"/>
  <c r="DB7" i="1"/>
  <c r="F276" i="1"/>
  <c r="J276" i="1"/>
  <c r="N284" i="1"/>
  <c r="E284" i="1"/>
  <c r="K297" i="1"/>
  <c r="DB45" i="1"/>
  <c r="E26" i="1"/>
  <c r="L70" i="5"/>
  <c r="L307" i="1"/>
  <c r="M305" i="1"/>
  <c r="N305" i="1"/>
  <c r="M290" i="1"/>
  <c r="H290" i="1"/>
  <c r="E297" i="1"/>
  <c r="H297" i="1"/>
  <c r="I299" i="1"/>
  <c r="H299" i="1"/>
  <c r="G298" i="1"/>
  <c r="DB70" i="1"/>
  <c r="DB54" i="1"/>
  <c r="DB17" i="1"/>
  <c r="K308" i="1"/>
  <c r="G308" i="1"/>
  <c r="K304" i="1"/>
  <c r="G304" i="1"/>
  <c r="K300" i="1"/>
  <c r="G300" i="1"/>
  <c r="M312" i="1"/>
  <c r="N311" i="1"/>
  <c r="F311" i="1"/>
  <c r="M308" i="1"/>
  <c r="E308" i="1"/>
  <c r="N307" i="1"/>
  <c r="F307" i="1"/>
  <c r="G306" i="1"/>
  <c r="M304" i="1"/>
  <c r="E304" i="1"/>
  <c r="J303" i="1"/>
  <c r="G302" i="1"/>
  <c r="I300" i="1"/>
  <c r="K311" i="1"/>
  <c r="G311" i="1"/>
  <c r="N308" i="1"/>
  <c r="J308" i="1"/>
  <c r="F308" i="1"/>
  <c r="K307" i="1"/>
  <c r="G307" i="1"/>
  <c r="N304" i="1"/>
  <c r="J304" i="1"/>
  <c r="F304" i="1"/>
  <c r="K303" i="1"/>
  <c r="G303" i="1"/>
  <c r="N300" i="1"/>
  <c r="J300" i="1"/>
  <c r="F300" i="1"/>
  <c r="I312" i="1"/>
  <c r="E312" i="1"/>
  <c r="J311" i="1"/>
  <c r="I308" i="1"/>
  <c r="J307" i="1"/>
  <c r="K306" i="1"/>
  <c r="I304" i="1"/>
  <c r="N303" i="1"/>
  <c r="F303" i="1"/>
  <c r="M300" i="1"/>
  <c r="E300" i="1"/>
  <c r="H312" i="1"/>
  <c r="I311" i="1"/>
  <c r="L308" i="1"/>
  <c r="M307" i="1"/>
  <c r="F306" i="1"/>
  <c r="J302" i="1"/>
  <c r="N306" i="1"/>
  <c r="L300" i="1"/>
  <c r="K272" i="1"/>
  <c r="G279" i="1"/>
  <c r="K280" i="1"/>
  <c r="G287" i="1"/>
  <c r="K296" i="1"/>
  <c r="M311" i="1"/>
  <c r="K309" i="1"/>
  <c r="J306" i="1"/>
  <c r="E303" i="1"/>
  <c r="N302" i="1"/>
  <c r="G263" i="1"/>
  <c r="G264" i="1"/>
  <c r="G265" i="1"/>
  <c r="G266" i="1"/>
  <c r="G267" i="1"/>
  <c r="G268" i="1"/>
  <c r="G269" i="1"/>
  <c r="G270" i="1"/>
  <c r="K271" i="1"/>
  <c r="G276" i="1"/>
  <c r="G277" i="1"/>
  <c r="G278" i="1"/>
  <c r="K279" i="1"/>
  <c r="G284" i="1"/>
  <c r="G285" i="1"/>
  <c r="G286" i="1"/>
  <c r="K287" i="1"/>
  <c r="G292" i="1"/>
  <c r="G293" i="1"/>
  <c r="G294" i="1"/>
  <c r="K295" i="1"/>
  <c r="E311" i="1"/>
  <c r="N310" i="1"/>
  <c r="H308" i="1"/>
  <c r="I307" i="1"/>
  <c r="L304" i="1"/>
  <c r="M303" i="1"/>
  <c r="F302" i="1"/>
  <c r="G272" i="1"/>
  <c r="G280" i="1"/>
  <c r="G288" i="1"/>
  <c r="G296" i="1"/>
  <c r="J310" i="1"/>
  <c r="E307" i="1"/>
  <c r="H304" i="1"/>
  <c r="I303" i="1"/>
  <c r="G301" i="1"/>
  <c r="G271" i="1"/>
  <c r="K288" i="1"/>
  <c r="G295" i="1"/>
  <c r="L312" i="1"/>
  <c r="F310" i="1"/>
  <c r="H300" i="1"/>
  <c r="H303" i="1"/>
  <c r="K310" i="1"/>
  <c r="F312" i="1"/>
  <c r="H306" i="1"/>
  <c r="DB206" i="1"/>
  <c r="DB185" i="1"/>
  <c r="DB129" i="1"/>
  <c r="DB107" i="1"/>
  <c r="DB75" i="1"/>
  <c r="DB35" i="1"/>
  <c r="L37" i="5"/>
  <c r="K305" i="1"/>
  <c r="J301" i="1"/>
  <c r="K263" i="1"/>
  <c r="K267" i="1"/>
  <c r="N272" i="1"/>
  <c r="N280" i="1"/>
  <c r="G283" i="1"/>
  <c r="I288" i="1"/>
  <c r="N296" i="1"/>
  <c r="E296" i="1"/>
  <c r="K39" i="5"/>
  <c r="L309" i="1"/>
  <c r="I292" i="1"/>
  <c r="E18" i="1"/>
  <c r="E273" i="1"/>
  <c r="N274" i="1"/>
  <c r="N275" i="1"/>
  <c r="N281" i="1"/>
  <c r="N282" i="1"/>
  <c r="F283" i="1"/>
  <c r="N289" i="1"/>
  <c r="N291" i="1"/>
  <c r="N298" i="1"/>
  <c r="H263" i="1"/>
  <c r="H264" i="1"/>
  <c r="H265" i="1"/>
  <c r="H266" i="1"/>
  <c r="H267" i="1"/>
  <c r="H268" i="1"/>
  <c r="H269" i="1"/>
  <c r="H270" i="1"/>
  <c r="H271" i="1"/>
  <c r="H277" i="1"/>
  <c r="H278" i="1"/>
  <c r="H279" i="1"/>
  <c r="H285" i="1"/>
  <c r="H286" i="1"/>
  <c r="M287" i="1"/>
  <c r="I293" i="1"/>
  <c r="L293" i="1"/>
  <c r="L294" i="1"/>
  <c r="I295" i="1"/>
  <c r="L295" i="1"/>
  <c r="A319" i="1"/>
  <c r="M5" i="1" s="1"/>
  <c r="A8" i="2"/>
  <c r="D132" i="2"/>
  <c r="H58" i="1" s="1"/>
  <c r="D128" i="2"/>
  <c r="H54" i="1" s="1"/>
  <c r="D129" i="2"/>
  <c r="H55" i="1" s="1"/>
  <c r="D125" i="2"/>
  <c r="H51" i="1" s="1"/>
  <c r="D124" i="2"/>
  <c r="H50" i="1" s="1"/>
  <c r="D123" i="2"/>
  <c r="H49" i="1" s="1"/>
  <c r="D122" i="2"/>
  <c r="H48" i="1" s="1"/>
  <c r="D121" i="2"/>
  <c r="H47" i="1" s="1"/>
  <c r="D120" i="2"/>
  <c r="H46" i="1" s="1"/>
  <c r="D119" i="2"/>
  <c r="H45" i="1" s="1"/>
  <c r="D118" i="2"/>
  <c r="H44" i="1" s="1"/>
  <c r="D117" i="2"/>
  <c r="H43" i="1" s="1"/>
  <c r="D116" i="2"/>
  <c r="H42" i="1" s="1"/>
  <c r="D115" i="2"/>
  <c r="H41" i="1" s="1"/>
  <c r="D114" i="2"/>
  <c r="H40" i="1" s="1"/>
  <c r="D113" i="2"/>
  <c r="H39" i="1" s="1"/>
  <c r="D112" i="2"/>
  <c r="H38" i="1" s="1"/>
  <c r="D111" i="2"/>
  <c r="H37" i="1" s="1"/>
  <c r="D110" i="2"/>
  <c r="H36" i="1" s="1"/>
  <c r="D109" i="2"/>
  <c r="H35" i="1" s="1"/>
  <c r="D108" i="2"/>
  <c r="H34" i="1" s="1"/>
  <c r="D107" i="2"/>
  <c r="H33" i="1" s="1"/>
  <c r="D106" i="2"/>
  <c r="H32" i="1" s="1"/>
  <c r="D105" i="2"/>
  <c r="H31" i="1" s="1"/>
  <c r="D104" i="2"/>
  <c r="H30" i="1" s="1"/>
  <c r="D103" i="2"/>
  <c r="H29" i="1" s="1"/>
  <c r="D102" i="2"/>
  <c r="H28" i="1" s="1"/>
  <c r="D101" i="2"/>
  <c r="H27" i="1" s="1"/>
  <c r="D100" i="2"/>
  <c r="H26" i="1" s="1"/>
  <c r="D99" i="2"/>
  <c r="H25" i="1" s="1"/>
  <c r="D98" i="2"/>
  <c r="H24" i="1" s="1"/>
  <c r="D97" i="2"/>
  <c r="H23" i="1" s="1"/>
  <c r="D96" i="2"/>
  <c r="H22" i="1" s="1"/>
  <c r="D95" i="2"/>
  <c r="H21" i="1" s="1"/>
  <c r="D94" i="2"/>
  <c r="H20" i="1" s="1"/>
  <c r="D93" i="2"/>
  <c r="H19" i="1" s="1"/>
  <c r="D92" i="2"/>
  <c r="H18" i="1" s="1"/>
  <c r="D91" i="2"/>
  <c r="H17" i="1" s="1"/>
  <c r="D90" i="2"/>
  <c r="H16" i="1" s="1"/>
  <c r="D89" i="2"/>
  <c r="H15" i="1" s="1"/>
  <c r="D88" i="2"/>
  <c r="H14" i="1" s="1"/>
  <c r="D87" i="2"/>
  <c r="H13" i="1" s="1"/>
  <c r="D86" i="2"/>
  <c r="H12" i="1" s="1"/>
  <c r="D85" i="2"/>
  <c r="H11" i="1" s="1"/>
  <c r="D84" i="2"/>
  <c r="H10" i="1" s="1"/>
  <c r="D83" i="2"/>
  <c r="H9" i="1" s="1"/>
  <c r="D127" i="2"/>
  <c r="H53" i="1" s="1"/>
  <c r="D126" i="2"/>
  <c r="H52" i="1" s="1"/>
  <c r="D131" i="2"/>
  <c r="H57" i="1" s="1"/>
  <c r="D130" i="2"/>
  <c r="H56" i="1" s="1"/>
  <c r="E81" i="2"/>
  <c r="K273" i="1"/>
  <c r="H276" i="1"/>
  <c r="M284" i="1"/>
  <c r="F305" i="1"/>
  <c r="M297" i="1"/>
  <c r="K275" i="1"/>
  <c r="DB52" i="1"/>
  <c r="DB72" i="1"/>
  <c r="DB33" i="1"/>
  <c r="G312" i="1"/>
  <c r="I302" i="1"/>
  <c r="G310" i="1"/>
  <c r="L302" i="1"/>
  <c r="DB246" i="1"/>
  <c r="DB217" i="1"/>
  <c r="DB182" i="1"/>
  <c r="DB161" i="1"/>
  <c r="DB137" i="1"/>
  <c r="DB59" i="1"/>
  <c r="L303" i="1"/>
  <c r="N301" i="1"/>
  <c r="K264" i="1"/>
  <c r="K268" i="1"/>
  <c r="F272" i="1"/>
  <c r="F280" i="1"/>
  <c r="K284" i="1"/>
  <c r="E288" i="1"/>
  <c r="F296" i="1"/>
  <c r="E309" i="1"/>
  <c r="K274" i="1"/>
  <c r="E292" i="1"/>
  <c r="J273" i="1"/>
  <c r="F274" i="1"/>
  <c r="F275" i="1"/>
  <c r="F281" i="1"/>
  <c r="F282" i="1"/>
  <c r="J283" i="1"/>
  <c r="E289" i="1"/>
  <c r="J291" i="1"/>
  <c r="F298" i="1"/>
  <c r="L68" i="5"/>
  <c r="K40" i="5"/>
  <c r="J263" i="1"/>
  <c r="N263" i="1"/>
  <c r="N264" i="1"/>
  <c r="E265" i="1"/>
  <c r="N266" i="1"/>
  <c r="N267" i="1"/>
  <c r="N268" i="1"/>
  <c r="E269" i="1"/>
  <c r="J270" i="1"/>
  <c r="N271" i="1"/>
  <c r="N277" i="1"/>
  <c r="N278" i="1"/>
  <c r="N279" i="1"/>
  <c r="N285" i="1"/>
  <c r="E286" i="1"/>
  <c r="I287" i="1"/>
  <c r="G290" i="1"/>
  <c r="H293" i="1"/>
  <c r="I294" i="1"/>
  <c r="H294" i="1"/>
  <c r="E295" i="1"/>
  <c r="H295" i="1"/>
  <c r="E276" i="1"/>
  <c r="K281" i="1"/>
  <c r="H284" i="1"/>
  <c r="DB21" i="1"/>
  <c r="J305" i="1"/>
  <c r="I297" i="1"/>
  <c r="G281" i="1"/>
  <c r="DB12" i="1"/>
  <c r="DB86" i="1"/>
  <c r="DB36" i="1"/>
  <c r="DB57" i="1"/>
  <c r="DB41" i="1"/>
  <c r="DB25" i="1"/>
  <c r="F58" i="1"/>
  <c r="I310" i="1"/>
  <c r="E306" i="1"/>
  <c r="J312" i="1"/>
  <c r="L306" i="1"/>
  <c r="DB233" i="1"/>
  <c r="DB198" i="1"/>
  <c r="DB177" i="1"/>
  <c r="DB166" i="1"/>
  <c r="DB145" i="1"/>
  <c r="DB142" i="1"/>
  <c r="DB121" i="1"/>
  <c r="DB56" i="1"/>
  <c r="DB32" i="1"/>
  <c r="DB27" i="1"/>
  <c r="K302" i="1"/>
  <c r="L61" i="5"/>
  <c r="G309" i="1"/>
  <c r="E301" i="1"/>
  <c r="F301" i="1"/>
  <c r="K266" i="1"/>
  <c r="K270" i="1"/>
  <c r="E272" i="1"/>
  <c r="H272" i="1"/>
  <c r="K278" i="1"/>
  <c r="I280" i="1"/>
  <c r="H280" i="1"/>
  <c r="K286" i="1"/>
  <c r="M288" i="1"/>
  <c r="H288" i="1"/>
  <c r="K294" i="1"/>
  <c r="I296" i="1"/>
  <c r="H296" i="1"/>
  <c r="H309" i="1"/>
  <c r="M309" i="1"/>
  <c r="M302" i="1"/>
  <c r="K289" i="1"/>
  <c r="M292" i="1"/>
  <c r="L292" i="1"/>
  <c r="DB74" i="1"/>
  <c r="DB37" i="1"/>
  <c r="I273" i="1"/>
  <c r="H273" i="1"/>
  <c r="E274" i="1"/>
  <c r="H274" i="1"/>
  <c r="E275" i="1"/>
  <c r="H275" i="1"/>
  <c r="E281" i="1"/>
  <c r="H281" i="1"/>
  <c r="E282" i="1"/>
  <c r="H282" i="1"/>
  <c r="E283" i="1"/>
  <c r="H283" i="1"/>
  <c r="M289" i="1"/>
  <c r="H289" i="1"/>
  <c r="I291" i="1"/>
  <c r="H291" i="1"/>
  <c r="E298" i="1"/>
  <c r="H298" i="1"/>
  <c r="I263" i="1"/>
  <c r="L263" i="1"/>
  <c r="I264" i="1"/>
  <c r="L264" i="1"/>
  <c r="M265" i="1"/>
  <c r="L265" i="1"/>
  <c r="I266" i="1"/>
  <c r="L266" i="1"/>
  <c r="I267" i="1"/>
  <c r="L267" i="1"/>
  <c r="I268" i="1"/>
  <c r="L268" i="1"/>
  <c r="M269" i="1"/>
  <c r="L269" i="1"/>
  <c r="I270" i="1"/>
  <c r="L270" i="1"/>
  <c r="I271" i="1"/>
  <c r="L271" i="1"/>
  <c r="I277" i="1"/>
  <c r="L277" i="1"/>
  <c r="I278" i="1"/>
  <c r="L278" i="1"/>
  <c r="I279" i="1"/>
  <c r="L279" i="1"/>
  <c r="I285" i="1"/>
  <c r="L285" i="1"/>
  <c r="M286" i="1"/>
  <c r="L286" i="1"/>
  <c r="F287" i="1"/>
  <c r="L287" i="1"/>
  <c r="M293" i="1"/>
  <c r="F293" i="1"/>
  <c r="F294" i="1"/>
  <c r="J294" i="1"/>
  <c r="M295" i="1"/>
  <c r="F295" i="1"/>
  <c r="K299" i="1"/>
  <c r="L311" i="1"/>
  <c r="M276" i="1"/>
  <c r="L276" i="1"/>
  <c r="F284" i="1"/>
  <c r="J284" i="1"/>
  <c r="K298" i="1"/>
  <c r="E64" i="1"/>
  <c r="E50" i="1"/>
  <c r="E11" i="1"/>
  <c r="F11" i="1"/>
  <c r="K38" i="5"/>
  <c r="L305" i="1"/>
  <c r="H305" i="1"/>
  <c r="N290" i="1"/>
  <c r="I290" i="1"/>
  <c r="N297" i="1"/>
  <c r="J297" i="1"/>
  <c r="N299" i="1"/>
  <c r="E299" i="1"/>
  <c r="K301" i="1"/>
  <c r="G273" i="1"/>
  <c r="G289" i="1"/>
  <c r="G11" i="1" l="1"/>
  <c r="DL11" i="1" s="1"/>
  <c r="DB11" i="1"/>
  <c r="G244" i="1"/>
  <c r="G220" i="1"/>
  <c r="G236" i="1"/>
  <c r="G47" i="1"/>
  <c r="DL47" i="1" s="1"/>
  <c r="G184" i="1"/>
  <c r="G104" i="1"/>
  <c r="G60" i="1"/>
  <c r="G200" i="1"/>
  <c r="G154" i="1"/>
  <c r="G92" i="1"/>
  <c r="G216" i="1"/>
  <c r="G148" i="1"/>
  <c r="G202" i="1"/>
  <c r="G138" i="1"/>
  <c r="G240" i="1"/>
  <c r="G157" i="1"/>
  <c r="G213" i="1"/>
  <c r="G149" i="1"/>
  <c r="G253" i="1"/>
  <c r="G221" i="1"/>
  <c r="G77" i="1"/>
  <c r="G139" i="1"/>
  <c r="G171" i="1"/>
  <c r="G234" i="1"/>
  <c r="G96" i="1"/>
  <c r="G180" i="1"/>
  <c r="G122" i="1"/>
  <c r="G22" i="1"/>
  <c r="DL22" i="1" s="1"/>
  <c r="G229" i="1"/>
  <c r="G181" i="1"/>
  <c r="G163" i="1"/>
  <c r="G187" i="1"/>
  <c r="G224" i="1"/>
  <c r="G112" i="1"/>
  <c r="G76" i="1"/>
  <c r="G162" i="1"/>
  <c r="G210" i="1"/>
  <c r="G189" i="1"/>
  <c r="G242" i="1"/>
  <c r="G218" i="1"/>
  <c r="G256" i="1"/>
  <c r="G212" i="1"/>
  <c r="G141" i="1"/>
  <c r="G152" i="1"/>
  <c r="G102" i="1"/>
  <c r="G196" i="1"/>
  <c r="G114" i="1"/>
  <c r="G173" i="1"/>
  <c r="G130" i="1"/>
  <c r="G178" i="1"/>
  <c r="G116" i="1"/>
  <c r="G237" i="1"/>
  <c r="G31" i="1"/>
  <c r="DL31" i="1" s="1"/>
  <c r="G197" i="1"/>
  <c r="G110" i="1"/>
  <c r="G211" i="1"/>
  <c r="G194" i="1"/>
  <c r="G252" i="1"/>
  <c r="G136" i="1"/>
  <c r="G118" i="1"/>
  <c r="G106" i="1"/>
  <c r="G168" i="1"/>
  <c r="G170" i="1"/>
  <c r="G245" i="1"/>
  <c r="G94" i="1"/>
  <c r="G90" i="1"/>
  <c r="G131" i="1"/>
  <c r="G61" i="1"/>
  <c r="G248" i="1"/>
  <c r="G186" i="1"/>
  <c r="G250" i="1"/>
  <c r="G132" i="1"/>
  <c r="G205" i="1"/>
  <c r="G98" i="1"/>
  <c r="G164" i="1"/>
  <c r="G146" i="1"/>
  <c r="G226" i="1"/>
  <c r="G165" i="1"/>
  <c r="G64" i="1"/>
  <c r="DB64" i="1"/>
  <c r="G21" i="1"/>
  <c r="DL21" i="1" s="1"/>
  <c r="G217" i="1"/>
  <c r="J53" i="1"/>
  <c r="J32" i="1"/>
  <c r="J40" i="1"/>
  <c r="G18" i="1"/>
  <c r="DL18" i="1" s="1"/>
  <c r="DB18" i="1"/>
  <c r="G99" i="1"/>
  <c r="G251" i="1"/>
  <c r="G175" i="1"/>
  <c r="G239" i="1"/>
  <c r="G71" i="1"/>
  <c r="G119" i="1"/>
  <c r="G176" i="1"/>
  <c r="G9" i="1"/>
  <c r="DL9" i="1" s="1"/>
  <c r="G65" i="1"/>
  <c r="G117" i="1"/>
  <c r="G34" i="1"/>
  <c r="DL34" i="1" s="1"/>
  <c r="DB34" i="1"/>
  <c r="G51" i="1"/>
  <c r="DL51" i="1" s="1"/>
  <c r="G82" i="1"/>
  <c r="J17" i="1"/>
  <c r="J25" i="1"/>
  <c r="J54" i="1"/>
  <c r="G107" i="1"/>
  <c r="G17" i="1"/>
  <c r="DL17" i="1" s="1"/>
  <c r="G120" i="1"/>
  <c r="G91" i="1"/>
  <c r="G183" i="1"/>
  <c r="G247" i="1"/>
  <c r="G79" i="1"/>
  <c r="G188" i="1"/>
  <c r="G230" i="1"/>
  <c r="G50" i="1"/>
  <c r="DL50" i="1" s="1"/>
  <c r="DB50" i="1"/>
  <c r="G155" i="1"/>
  <c r="G74" i="1"/>
  <c r="G56" i="1"/>
  <c r="DL56" i="1" s="1"/>
  <c r="G142" i="1"/>
  <c r="G59" i="1"/>
  <c r="G72" i="1"/>
  <c r="J57" i="1"/>
  <c r="J18" i="1"/>
  <c r="J22" i="1"/>
  <c r="J34" i="1"/>
  <c r="J38" i="1"/>
  <c r="J50" i="1"/>
  <c r="J58" i="1"/>
  <c r="G26" i="1"/>
  <c r="DL26" i="1" s="1"/>
  <c r="DB26" i="1"/>
  <c r="DV7" i="1"/>
  <c r="DW7" i="1" s="1"/>
  <c r="DX7" i="1" s="1"/>
  <c r="DY7" i="1" s="1"/>
  <c r="DZ7" i="1" s="1"/>
  <c r="EA7" i="1" s="1"/>
  <c r="EB7" i="1" s="1"/>
  <c r="EC7" i="1" s="1"/>
  <c r="ED7" i="1" s="1"/>
  <c r="EE7" i="1" s="1"/>
  <c r="DC7" i="1"/>
  <c r="DD7" i="1" s="1"/>
  <c r="DE7" i="1" s="1"/>
  <c r="DF7" i="1" s="1"/>
  <c r="DG7" i="1" s="1"/>
  <c r="DH7" i="1" s="1"/>
  <c r="DI7" i="1" s="1"/>
  <c r="DJ7" i="1" s="1"/>
  <c r="DK7" i="1" s="1"/>
  <c r="C13" i="5"/>
  <c r="G29" i="1"/>
  <c r="DL29" i="1" s="1"/>
  <c r="G203" i="1"/>
  <c r="G88" i="1"/>
  <c r="G243" i="1"/>
  <c r="G219" i="1"/>
  <c r="G128" i="1"/>
  <c r="G159" i="1"/>
  <c r="G191" i="1"/>
  <c r="G223" i="1"/>
  <c r="G255" i="1"/>
  <c r="G63" i="1"/>
  <c r="G84" i="1"/>
  <c r="G103" i="1"/>
  <c r="G127" i="1"/>
  <c r="G160" i="1"/>
  <c r="G192" i="1"/>
  <c r="G232" i="1"/>
  <c r="G13" i="1"/>
  <c r="DL13" i="1" s="1"/>
  <c r="G39" i="1"/>
  <c r="DL39" i="1" s="1"/>
  <c r="G81" i="1"/>
  <c r="G113" i="1"/>
  <c r="G48" i="1"/>
  <c r="DL48" i="1" s="1"/>
  <c r="G169" i="1"/>
  <c r="G257" i="1"/>
  <c r="G58" i="1"/>
  <c r="DL58" i="1" s="1"/>
  <c r="DB58" i="1"/>
  <c r="G24" i="1"/>
  <c r="DL24" i="1" s="1"/>
  <c r="G193" i="1"/>
  <c r="G249" i="1"/>
  <c r="G49" i="1"/>
  <c r="DL49" i="1" s="1"/>
  <c r="G42" i="1"/>
  <c r="DL42" i="1" s="1"/>
  <c r="DB42" i="1"/>
  <c r="G40" i="1"/>
  <c r="DL40" i="1" s="1"/>
  <c r="G78" i="1"/>
  <c r="G153" i="1"/>
  <c r="G38" i="1"/>
  <c r="DL38" i="1" s="1"/>
  <c r="G28" i="1"/>
  <c r="DL28" i="1" s="1"/>
  <c r="G37" i="1"/>
  <c r="DL37" i="1" s="1"/>
  <c r="G145" i="1"/>
  <c r="G198" i="1"/>
  <c r="G33" i="1"/>
  <c r="DL33" i="1" s="1"/>
  <c r="G52" i="1"/>
  <c r="DL52" i="1" s="1"/>
  <c r="E84" i="2"/>
  <c r="Q10" i="1" s="1"/>
  <c r="E83" i="2"/>
  <c r="Q9" i="1" s="1"/>
  <c r="E131" i="2"/>
  <c r="Q57" i="1" s="1"/>
  <c r="E129" i="2"/>
  <c r="Q55" i="1" s="1"/>
  <c r="E127" i="2"/>
  <c r="Q53" i="1" s="1"/>
  <c r="E125" i="2"/>
  <c r="Q51" i="1" s="1"/>
  <c r="E123" i="2"/>
  <c r="Q49" i="1" s="1"/>
  <c r="E121" i="2"/>
  <c r="Q47" i="1" s="1"/>
  <c r="E119" i="2"/>
  <c r="Q45" i="1" s="1"/>
  <c r="E117" i="2"/>
  <c r="Q43" i="1" s="1"/>
  <c r="E115" i="2"/>
  <c r="Q41" i="1" s="1"/>
  <c r="E113" i="2"/>
  <c r="Q39" i="1" s="1"/>
  <c r="E111" i="2"/>
  <c r="Q37" i="1" s="1"/>
  <c r="E109" i="2"/>
  <c r="Q35" i="1" s="1"/>
  <c r="E107" i="2"/>
  <c r="Q33" i="1" s="1"/>
  <c r="E105" i="2"/>
  <c r="Q31" i="1" s="1"/>
  <c r="E103" i="2"/>
  <c r="Q29" i="1" s="1"/>
  <c r="E101" i="2"/>
  <c r="Q27" i="1" s="1"/>
  <c r="E99" i="2"/>
  <c r="Q25" i="1" s="1"/>
  <c r="E97" i="2"/>
  <c r="Q23" i="1" s="1"/>
  <c r="E95" i="2"/>
  <c r="Q21" i="1" s="1"/>
  <c r="E93" i="2"/>
  <c r="Q19" i="1" s="1"/>
  <c r="E91" i="2"/>
  <c r="Q17" i="1" s="1"/>
  <c r="E89" i="2"/>
  <c r="Q15" i="1" s="1"/>
  <c r="E87" i="2"/>
  <c r="Q13" i="1" s="1"/>
  <c r="E85" i="2"/>
  <c r="Q11" i="1" s="1"/>
  <c r="F81" i="2"/>
  <c r="E132" i="2"/>
  <c r="Q58" i="1" s="1"/>
  <c r="E128" i="2"/>
  <c r="Q54" i="1" s="1"/>
  <c r="E124" i="2"/>
  <c r="Q50" i="1" s="1"/>
  <c r="E120" i="2"/>
  <c r="Q46" i="1" s="1"/>
  <c r="E116" i="2"/>
  <c r="Q42" i="1" s="1"/>
  <c r="E112" i="2"/>
  <c r="Q38" i="1" s="1"/>
  <c r="E108" i="2"/>
  <c r="Q34" i="1" s="1"/>
  <c r="E104" i="2"/>
  <c r="Q30" i="1" s="1"/>
  <c r="E100" i="2"/>
  <c r="Q26" i="1" s="1"/>
  <c r="E96" i="2"/>
  <c r="Q22" i="1" s="1"/>
  <c r="E92" i="2"/>
  <c r="Q18" i="1" s="1"/>
  <c r="E88" i="2"/>
  <c r="Q14" i="1" s="1"/>
  <c r="E130" i="2"/>
  <c r="Q56" i="1" s="1"/>
  <c r="E122" i="2"/>
  <c r="Q48" i="1" s="1"/>
  <c r="E114" i="2"/>
  <c r="Q40" i="1" s="1"/>
  <c r="E106" i="2"/>
  <c r="Q32" i="1" s="1"/>
  <c r="E98" i="2"/>
  <c r="Q24" i="1" s="1"/>
  <c r="E90" i="2"/>
  <c r="Q16" i="1" s="1"/>
  <c r="E118" i="2"/>
  <c r="Q44" i="1" s="1"/>
  <c r="E102" i="2"/>
  <c r="Q28" i="1" s="1"/>
  <c r="E86" i="2"/>
  <c r="Q12" i="1" s="1"/>
  <c r="E126" i="2"/>
  <c r="Q52" i="1" s="1"/>
  <c r="E94" i="2"/>
  <c r="Q20" i="1" s="1"/>
  <c r="E110" i="2"/>
  <c r="Q36" i="1" s="1"/>
  <c r="J12" i="1"/>
  <c r="J36" i="1"/>
  <c r="J44" i="1"/>
  <c r="G35" i="1"/>
  <c r="DL35" i="1" s="1"/>
  <c r="G45" i="1"/>
  <c r="DL45" i="1" s="1"/>
  <c r="G14" i="1"/>
  <c r="DL14" i="1" s="1"/>
  <c r="G147" i="1"/>
  <c r="G227" i="1"/>
  <c r="G109" i="1"/>
  <c r="G143" i="1"/>
  <c r="G207" i="1"/>
  <c r="G85" i="1"/>
  <c r="G95" i="1"/>
  <c r="G144" i="1"/>
  <c r="G208" i="1"/>
  <c r="G20" i="1"/>
  <c r="DL20" i="1" s="1"/>
  <c r="G97" i="1"/>
  <c r="G43" i="1"/>
  <c r="DL43" i="1" s="1"/>
  <c r="G158" i="1"/>
  <c r="G254" i="1"/>
  <c r="G238" i="1"/>
  <c r="G16" i="1"/>
  <c r="DL16" i="1" s="1"/>
  <c r="G111" i="1"/>
  <c r="G174" i="1"/>
  <c r="G123" i="1"/>
  <c r="G27" i="1"/>
  <c r="DL27" i="1" s="1"/>
  <c r="G177" i="1"/>
  <c r="G25" i="1"/>
  <c r="DL25" i="1" s="1"/>
  <c r="G57" i="1"/>
  <c r="DL57" i="1" s="1"/>
  <c r="G86" i="1"/>
  <c r="G137" i="1"/>
  <c r="G182" i="1"/>
  <c r="J56" i="1"/>
  <c r="J13" i="1"/>
  <c r="J21" i="1"/>
  <c r="J49" i="1"/>
  <c r="G206" i="1"/>
  <c r="G70" i="1"/>
  <c r="G53" i="1"/>
  <c r="DL53" i="1" s="1"/>
  <c r="G179" i="1"/>
  <c r="G125" i="1"/>
  <c r="G115" i="1"/>
  <c r="G151" i="1"/>
  <c r="G215" i="1"/>
  <c r="G101" i="1"/>
  <c r="G100" i="1"/>
  <c r="G124" i="1"/>
  <c r="G156" i="1"/>
  <c r="G228" i="1"/>
  <c r="G10" i="1"/>
  <c r="DL10" i="1" s="1"/>
  <c r="G23" i="1"/>
  <c r="DL23" i="1" s="1"/>
  <c r="G73" i="1"/>
  <c r="G105" i="1"/>
  <c r="G19" i="1"/>
  <c r="DL19" i="1" s="1"/>
  <c r="G190" i="1"/>
  <c r="G214" i="1"/>
  <c r="G225" i="1"/>
  <c r="G30" i="1"/>
  <c r="DL30" i="1" s="1"/>
  <c r="G66" i="1"/>
  <c r="G62" i="1"/>
  <c r="G134" i="1"/>
  <c r="G195" i="1"/>
  <c r="G32" i="1"/>
  <c r="DL32" i="1" s="1"/>
  <c r="G121" i="1"/>
  <c r="G166" i="1"/>
  <c r="G233" i="1"/>
  <c r="G41" i="1"/>
  <c r="DL41" i="1" s="1"/>
  <c r="G36" i="1"/>
  <c r="DL36" i="1" s="1"/>
  <c r="G12" i="1"/>
  <c r="DL12" i="1" s="1"/>
  <c r="G161" i="1"/>
  <c r="G246" i="1"/>
  <c r="J15" i="1"/>
  <c r="J19" i="1"/>
  <c r="J31" i="1"/>
  <c r="J35" i="1"/>
  <c r="J39" i="1"/>
  <c r="J47" i="1"/>
  <c r="A320" i="1"/>
  <c r="V5" i="1" s="1"/>
  <c r="A9" i="2"/>
  <c r="G75" i="1"/>
  <c r="G129" i="1"/>
  <c r="G185" i="1"/>
  <c r="G54" i="1"/>
  <c r="DL54" i="1" s="1"/>
  <c r="G80" i="1"/>
  <c r="DB80" i="1"/>
  <c r="G67" i="1"/>
  <c r="G93" i="1"/>
  <c r="G83" i="1"/>
  <c r="G235" i="1"/>
  <c r="G135" i="1"/>
  <c r="G167" i="1"/>
  <c r="G199" i="1"/>
  <c r="G231" i="1"/>
  <c r="G69" i="1"/>
  <c r="G68" i="1"/>
  <c r="G87" i="1"/>
  <c r="G108" i="1"/>
  <c r="G140" i="1"/>
  <c r="G172" i="1"/>
  <c r="G204" i="1"/>
  <c r="G8" i="1"/>
  <c r="G15" i="1"/>
  <c r="DL15" i="1" s="1"/>
  <c r="G55" i="1"/>
  <c r="DL55" i="1" s="1"/>
  <c r="G89" i="1"/>
  <c r="G133" i="1"/>
  <c r="G201" i="1"/>
  <c r="G222" i="1"/>
  <c r="G46" i="1"/>
  <c r="DL46" i="1" s="1"/>
  <c r="G44" i="1"/>
  <c r="DL44" i="1" s="1"/>
  <c r="G126" i="1"/>
  <c r="G150" i="1"/>
  <c r="G209" i="1"/>
  <c r="G241" i="1"/>
  <c r="J209" i="1" l="1"/>
  <c r="DL209" i="1"/>
  <c r="J89" i="1"/>
  <c r="DL89" i="1"/>
  <c r="J87" i="1"/>
  <c r="DL87" i="1"/>
  <c r="J83" i="1"/>
  <c r="DL83" i="1"/>
  <c r="J75" i="1"/>
  <c r="DL75" i="1"/>
  <c r="J161" i="1"/>
  <c r="DL161" i="1"/>
  <c r="DL195" i="1"/>
  <c r="J195" i="1"/>
  <c r="J214" i="1"/>
  <c r="DL214" i="1"/>
  <c r="J156" i="1"/>
  <c r="DL156" i="1"/>
  <c r="DL179" i="1"/>
  <c r="J179" i="1"/>
  <c r="DL143" i="1"/>
  <c r="J143" i="1"/>
  <c r="J78" i="1"/>
  <c r="DL78" i="1"/>
  <c r="DL127" i="1"/>
  <c r="J127" i="1"/>
  <c r="DL128" i="1"/>
  <c r="J128" i="1"/>
  <c r="J142" i="1"/>
  <c r="DL142" i="1"/>
  <c r="J91" i="1"/>
  <c r="DL91" i="1"/>
  <c r="J65" i="1"/>
  <c r="DL65" i="1"/>
  <c r="J99" i="1"/>
  <c r="DL99" i="1"/>
  <c r="J164" i="1"/>
  <c r="DL164" i="1"/>
  <c r="J131" i="1"/>
  <c r="DL131" i="1"/>
  <c r="J136" i="1"/>
  <c r="DL136" i="1"/>
  <c r="DL116" i="1"/>
  <c r="J116" i="1"/>
  <c r="J141" i="1"/>
  <c r="DL141" i="1"/>
  <c r="DL76" i="1"/>
  <c r="J76" i="1"/>
  <c r="DL122" i="1"/>
  <c r="J122" i="1"/>
  <c r="J253" i="1"/>
  <c r="DL253" i="1"/>
  <c r="J216" i="1"/>
  <c r="DL216" i="1"/>
  <c r="J236" i="1"/>
  <c r="DL236" i="1"/>
  <c r="J150" i="1"/>
  <c r="DL150" i="1"/>
  <c r="DL68" i="1"/>
  <c r="J68" i="1"/>
  <c r="J93" i="1"/>
  <c r="DL93" i="1"/>
  <c r="DL151" i="1"/>
  <c r="J151" i="1"/>
  <c r="J238" i="1"/>
  <c r="DL238" i="1"/>
  <c r="DL95" i="1"/>
  <c r="J95" i="1"/>
  <c r="J232" i="1"/>
  <c r="DL232" i="1"/>
  <c r="DL223" i="1"/>
  <c r="J223" i="1"/>
  <c r="DL72" i="1"/>
  <c r="J72" i="1"/>
  <c r="DL120" i="1"/>
  <c r="J120" i="1"/>
  <c r="J45" i="1"/>
  <c r="J165" i="1"/>
  <c r="DL165" i="1"/>
  <c r="J186" i="1"/>
  <c r="DL186" i="1"/>
  <c r="J168" i="1"/>
  <c r="DL168" i="1"/>
  <c r="J197" i="1"/>
  <c r="DL197" i="1"/>
  <c r="J196" i="1"/>
  <c r="DL196" i="1"/>
  <c r="J189" i="1"/>
  <c r="DL189" i="1"/>
  <c r="J181" i="1"/>
  <c r="DL181" i="1"/>
  <c r="DL139" i="1"/>
  <c r="J139" i="1"/>
  <c r="J138" i="1"/>
  <c r="DL138" i="1"/>
  <c r="DL104" i="1"/>
  <c r="J104" i="1"/>
  <c r="J126" i="1"/>
  <c r="DL126" i="1"/>
  <c r="J201" i="1"/>
  <c r="DL201" i="1"/>
  <c r="J140" i="1"/>
  <c r="DL140" i="1"/>
  <c r="J69" i="1"/>
  <c r="DL69" i="1"/>
  <c r="DL135" i="1"/>
  <c r="J135" i="1"/>
  <c r="J67" i="1"/>
  <c r="DL67" i="1"/>
  <c r="J185" i="1"/>
  <c r="DL185" i="1"/>
  <c r="J23" i="1"/>
  <c r="J52" i="1"/>
  <c r="J121" i="1"/>
  <c r="DL121" i="1"/>
  <c r="J134" i="1"/>
  <c r="DL134" i="1"/>
  <c r="DL100" i="1"/>
  <c r="J100" i="1"/>
  <c r="J115" i="1"/>
  <c r="DL115" i="1"/>
  <c r="J70" i="1"/>
  <c r="DL70" i="1"/>
  <c r="J29" i="1"/>
  <c r="J182" i="1"/>
  <c r="DL182" i="1"/>
  <c r="J174" i="1"/>
  <c r="DL174" i="1"/>
  <c r="J254" i="1"/>
  <c r="DL254" i="1"/>
  <c r="J85" i="1"/>
  <c r="DL85" i="1"/>
  <c r="DL227" i="1"/>
  <c r="J227" i="1"/>
  <c r="J28" i="1"/>
  <c r="J198" i="1"/>
  <c r="DL198" i="1"/>
  <c r="J193" i="1"/>
  <c r="DL193" i="1"/>
  <c r="J257" i="1"/>
  <c r="DL257" i="1"/>
  <c r="J81" i="1"/>
  <c r="DL81" i="1"/>
  <c r="J192" i="1"/>
  <c r="DL192" i="1"/>
  <c r="DL84" i="1"/>
  <c r="J84" i="1"/>
  <c r="DL191" i="1"/>
  <c r="J191" i="1"/>
  <c r="DL243" i="1"/>
  <c r="J243" i="1"/>
  <c r="C14" i="5"/>
  <c r="J46" i="1"/>
  <c r="J30" i="1"/>
  <c r="J14" i="1"/>
  <c r="J59" i="1"/>
  <c r="DL59" i="1"/>
  <c r="DL74" i="1"/>
  <c r="J74" i="1"/>
  <c r="J230" i="1"/>
  <c r="DL230" i="1"/>
  <c r="DL247" i="1"/>
  <c r="J247" i="1"/>
  <c r="J41" i="1"/>
  <c r="J9" i="1"/>
  <c r="J176" i="1"/>
  <c r="DL176" i="1"/>
  <c r="DL175" i="1"/>
  <c r="J175" i="1"/>
  <c r="J24" i="1"/>
  <c r="DL226" i="1"/>
  <c r="J226" i="1"/>
  <c r="J205" i="1"/>
  <c r="DL205" i="1"/>
  <c r="J248" i="1"/>
  <c r="DL248" i="1"/>
  <c r="J94" i="1"/>
  <c r="DL94" i="1"/>
  <c r="DL106" i="1"/>
  <c r="J106" i="1"/>
  <c r="J194" i="1"/>
  <c r="DL194" i="1"/>
  <c r="J130" i="1"/>
  <c r="DL130" i="1"/>
  <c r="J102" i="1"/>
  <c r="DL102" i="1"/>
  <c r="J256" i="1"/>
  <c r="DL256" i="1"/>
  <c r="J210" i="1"/>
  <c r="DL210" i="1"/>
  <c r="J224" i="1"/>
  <c r="DL224" i="1"/>
  <c r="J229" i="1"/>
  <c r="DL229" i="1"/>
  <c r="DL96" i="1"/>
  <c r="J96" i="1"/>
  <c r="J77" i="1"/>
  <c r="DL77" i="1"/>
  <c r="J213" i="1"/>
  <c r="DL213" i="1"/>
  <c r="J202" i="1"/>
  <c r="DL202" i="1"/>
  <c r="J154" i="1"/>
  <c r="DL154" i="1"/>
  <c r="J184" i="1"/>
  <c r="DL184" i="1"/>
  <c r="J244" i="1"/>
  <c r="DL244" i="1"/>
  <c r="J204" i="1"/>
  <c r="DL204" i="1"/>
  <c r="DL199" i="1"/>
  <c r="J199" i="1"/>
  <c r="DL80" i="1"/>
  <c r="J80" i="1"/>
  <c r="J233" i="1"/>
  <c r="DL233" i="1"/>
  <c r="J66" i="1"/>
  <c r="DL66" i="1"/>
  <c r="J73" i="1"/>
  <c r="DL73" i="1"/>
  <c r="DL215" i="1"/>
  <c r="J215" i="1"/>
  <c r="J86" i="1"/>
  <c r="DL86" i="1"/>
  <c r="J144" i="1"/>
  <c r="DL144" i="1"/>
  <c r="DL255" i="1"/>
  <c r="J255" i="1"/>
  <c r="DL203" i="1"/>
  <c r="J203" i="1"/>
  <c r="J188" i="1"/>
  <c r="DL188" i="1"/>
  <c r="J71" i="1"/>
  <c r="DL71" i="1"/>
  <c r="DL64" i="1"/>
  <c r="J64" i="1"/>
  <c r="J250" i="1"/>
  <c r="DL250" i="1"/>
  <c r="J170" i="1"/>
  <c r="DL170" i="1"/>
  <c r="J110" i="1"/>
  <c r="DL110" i="1"/>
  <c r="J114" i="1"/>
  <c r="DL114" i="1"/>
  <c r="J242" i="1"/>
  <c r="DL242" i="1"/>
  <c r="DL163" i="1"/>
  <c r="J163" i="1"/>
  <c r="DL171" i="1"/>
  <c r="J171" i="1"/>
  <c r="J240" i="1"/>
  <c r="DL240" i="1"/>
  <c r="DL60" i="1"/>
  <c r="J60" i="1"/>
  <c r="J222" i="1"/>
  <c r="DL222" i="1"/>
  <c r="J172" i="1"/>
  <c r="DL172" i="1"/>
  <c r="DL167" i="1"/>
  <c r="J167" i="1"/>
  <c r="A321" i="1"/>
  <c r="AE5" i="1" s="1"/>
  <c r="A10" i="2"/>
  <c r="J43" i="1"/>
  <c r="J27" i="1"/>
  <c r="J11" i="1"/>
  <c r="J166" i="1"/>
  <c r="DL166" i="1"/>
  <c r="J190" i="1"/>
  <c r="DL190" i="1"/>
  <c r="DL124" i="1"/>
  <c r="J124" i="1"/>
  <c r="J37" i="1"/>
  <c r="J123" i="1"/>
  <c r="DL123" i="1"/>
  <c r="J97" i="1"/>
  <c r="DL97" i="1"/>
  <c r="J109" i="1"/>
  <c r="DL109" i="1"/>
  <c r="F87" i="2"/>
  <c r="Z13" i="1" s="1"/>
  <c r="F84" i="2"/>
  <c r="Z10" i="1" s="1"/>
  <c r="F83" i="2"/>
  <c r="Z9" i="1" s="1"/>
  <c r="F132" i="2"/>
  <c r="Z58" i="1" s="1"/>
  <c r="F130" i="2"/>
  <c r="Z56" i="1" s="1"/>
  <c r="F128" i="2"/>
  <c r="Z54" i="1" s="1"/>
  <c r="F126" i="2"/>
  <c r="Z52" i="1" s="1"/>
  <c r="F124" i="2"/>
  <c r="Z50" i="1" s="1"/>
  <c r="F122" i="2"/>
  <c r="Z48" i="1" s="1"/>
  <c r="F120" i="2"/>
  <c r="Z46" i="1" s="1"/>
  <c r="F118" i="2"/>
  <c r="Z44" i="1" s="1"/>
  <c r="F116" i="2"/>
  <c r="Z42" i="1" s="1"/>
  <c r="F114" i="2"/>
  <c r="Z40" i="1" s="1"/>
  <c r="F112" i="2"/>
  <c r="Z38" i="1" s="1"/>
  <c r="F110" i="2"/>
  <c r="Z36" i="1" s="1"/>
  <c r="F108" i="2"/>
  <c r="Z34" i="1" s="1"/>
  <c r="F106" i="2"/>
  <c r="Z32" i="1" s="1"/>
  <c r="F104" i="2"/>
  <c r="Z30" i="1" s="1"/>
  <c r="F102" i="2"/>
  <c r="Z28" i="1" s="1"/>
  <c r="F100" i="2"/>
  <c r="Z26" i="1" s="1"/>
  <c r="F98" i="2"/>
  <c r="Z24" i="1" s="1"/>
  <c r="F96" i="2"/>
  <c r="Z22" i="1" s="1"/>
  <c r="F94" i="2"/>
  <c r="Z20" i="1" s="1"/>
  <c r="F92" i="2"/>
  <c r="Z18" i="1" s="1"/>
  <c r="F90" i="2"/>
  <c r="Z16" i="1" s="1"/>
  <c r="F88" i="2"/>
  <c r="Z14" i="1" s="1"/>
  <c r="F86" i="2"/>
  <c r="Z12" i="1" s="1"/>
  <c r="F129" i="2"/>
  <c r="Z55" i="1" s="1"/>
  <c r="F125" i="2"/>
  <c r="Z51" i="1" s="1"/>
  <c r="F121" i="2"/>
  <c r="Z47" i="1" s="1"/>
  <c r="F117" i="2"/>
  <c r="Z43" i="1" s="1"/>
  <c r="F113" i="2"/>
  <c r="Z39" i="1" s="1"/>
  <c r="F109" i="2"/>
  <c r="Z35" i="1" s="1"/>
  <c r="F105" i="2"/>
  <c r="Z31" i="1" s="1"/>
  <c r="F101" i="2"/>
  <c r="Z27" i="1" s="1"/>
  <c r="F97" i="2"/>
  <c r="Z23" i="1" s="1"/>
  <c r="F93" i="2"/>
  <c r="Z19" i="1" s="1"/>
  <c r="F89" i="2"/>
  <c r="Z15" i="1" s="1"/>
  <c r="F85" i="2"/>
  <c r="Z11" i="1" s="1"/>
  <c r="G81" i="2"/>
  <c r="F127" i="2"/>
  <c r="Z53" i="1" s="1"/>
  <c r="F119" i="2"/>
  <c r="Z45" i="1" s="1"/>
  <c r="F111" i="2"/>
  <c r="Z37" i="1" s="1"/>
  <c r="F103" i="2"/>
  <c r="Z29" i="1" s="1"/>
  <c r="F95" i="2"/>
  <c r="Z21" i="1" s="1"/>
  <c r="F131" i="2"/>
  <c r="Z57" i="1" s="1"/>
  <c r="F115" i="2"/>
  <c r="Z41" i="1" s="1"/>
  <c r="F99" i="2"/>
  <c r="Z25" i="1" s="1"/>
  <c r="F123" i="2"/>
  <c r="Z49" i="1" s="1"/>
  <c r="F91" i="2"/>
  <c r="Z17" i="1" s="1"/>
  <c r="F107" i="2"/>
  <c r="Z33" i="1" s="1"/>
  <c r="J249" i="1"/>
  <c r="DL249" i="1"/>
  <c r="J113" i="1"/>
  <c r="DL113" i="1"/>
  <c r="J103" i="1"/>
  <c r="DL103" i="1"/>
  <c r="DL219" i="1"/>
  <c r="J219" i="1"/>
  <c r="DL79" i="1"/>
  <c r="J79" i="1"/>
  <c r="DL239" i="1"/>
  <c r="J239" i="1"/>
  <c r="J217" i="1"/>
  <c r="DL217" i="1"/>
  <c r="J98" i="1"/>
  <c r="DL98" i="1"/>
  <c r="DL90" i="1"/>
  <c r="J90" i="1"/>
  <c r="J252" i="1"/>
  <c r="DL252" i="1"/>
  <c r="J178" i="1"/>
  <c r="DL178" i="1"/>
  <c r="J212" i="1"/>
  <c r="DL212" i="1"/>
  <c r="DL112" i="1"/>
  <c r="J112" i="1"/>
  <c r="J180" i="1"/>
  <c r="DL180" i="1"/>
  <c r="J149" i="1"/>
  <c r="DL149" i="1"/>
  <c r="DL92" i="1"/>
  <c r="J92" i="1"/>
  <c r="J220" i="1"/>
  <c r="DL220" i="1"/>
  <c r="J241" i="1"/>
  <c r="DL241" i="1"/>
  <c r="J133" i="1"/>
  <c r="DL133" i="1"/>
  <c r="J8" i="1"/>
  <c r="K25" i="1" s="1"/>
  <c r="L25" i="1" s="1"/>
  <c r="DL8" i="1"/>
  <c r="DL108" i="1"/>
  <c r="J108" i="1"/>
  <c r="DL231" i="1"/>
  <c r="J231" i="1"/>
  <c r="DL235" i="1"/>
  <c r="J235" i="1"/>
  <c r="J129" i="1"/>
  <c r="DL129" i="1"/>
  <c r="J51" i="1"/>
  <c r="J246" i="1"/>
  <c r="DL246" i="1"/>
  <c r="J62" i="1"/>
  <c r="DL62" i="1"/>
  <c r="J225" i="1"/>
  <c r="DL225" i="1"/>
  <c r="J105" i="1"/>
  <c r="DL105" i="1"/>
  <c r="J228" i="1"/>
  <c r="DL228" i="1"/>
  <c r="J101" i="1"/>
  <c r="DL101" i="1"/>
  <c r="J125" i="1"/>
  <c r="DL125" i="1"/>
  <c r="J206" i="1"/>
  <c r="DL206" i="1"/>
  <c r="J137" i="1"/>
  <c r="DL137" i="1"/>
  <c r="J177" i="1"/>
  <c r="DL177" i="1"/>
  <c r="DL111" i="1"/>
  <c r="J111" i="1"/>
  <c r="J158" i="1"/>
  <c r="DL158" i="1"/>
  <c r="J208" i="1"/>
  <c r="DL208" i="1"/>
  <c r="DL207" i="1"/>
  <c r="J207" i="1"/>
  <c r="DL147" i="1"/>
  <c r="J147" i="1"/>
  <c r="J55" i="1"/>
  <c r="J20" i="1"/>
  <c r="J145" i="1"/>
  <c r="DL145" i="1"/>
  <c r="J153" i="1"/>
  <c r="DL153" i="1"/>
  <c r="J169" i="1"/>
  <c r="DL169" i="1"/>
  <c r="J160" i="1"/>
  <c r="DL160" i="1"/>
  <c r="DL63" i="1"/>
  <c r="J63" i="1"/>
  <c r="DL159" i="1"/>
  <c r="J159" i="1"/>
  <c r="DL88" i="1"/>
  <c r="J88" i="1"/>
  <c r="J42" i="1"/>
  <c r="J26" i="1"/>
  <c r="J10" i="1"/>
  <c r="DL155" i="1"/>
  <c r="J155" i="1"/>
  <c r="DL183" i="1"/>
  <c r="J183" i="1"/>
  <c r="J107" i="1"/>
  <c r="DL107" i="1"/>
  <c r="J33" i="1"/>
  <c r="J82" i="1"/>
  <c r="DL82" i="1"/>
  <c r="J117" i="1"/>
  <c r="DL117" i="1"/>
  <c r="J119" i="1"/>
  <c r="DL119" i="1"/>
  <c r="DL251" i="1"/>
  <c r="J251" i="1"/>
  <c r="J48" i="1"/>
  <c r="J16" i="1"/>
  <c r="K19" i="1" s="1"/>
  <c r="L19" i="1" s="1"/>
  <c r="J146" i="1"/>
  <c r="DL146" i="1"/>
  <c r="DL132" i="1"/>
  <c r="J132" i="1"/>
  <c r="J61" i="1"/>
  <c r="DL61" i="1"/>
  <c r="J245" i="1"/>
  <c r="DL245" i="1"/>
  <c r="J118" i="1"/>
  <c r="DL118" i="1"/>
  <c r="DL211" i="1"/>
  <c r="J211" i="1"/>
  <c r="K211" i="1" s="1"/>
  <c r="L211" i="1" s="1"/>
  <c r="J237" i="1"/>
  <c r="DL237" i="1"/>
  <c r="J173" i="1"/>
  <c r="DL173" i="1"/>
  <c r="J152" i="1"/>
  <c r="DL152" i="1"/>
  <c r="J218" i="1"/>
  <c r="DL218" i="1"/>
  <c r="J162" i="1"/>
  <c r="DL162" i="1"/>
  <c r="DL187" i="1"/>
  <c r="J187" i="1"/>
  <c r="K187" i="1" s="1"/>
  <c r="L187" i="1" s="1"/>
  <c r="J234" i="1"/>
  <c r="DL234" i="1"/>
  <c r="J221" i="1"/>
  <c r="DL221" i="1"/>
  <c r="J157" i="1"/>
  <c r="DL157" i="1"/>
  <c r="J148" i="1"/>
  <c r="DL148" i="1"/>
  <c r="J200" i="1"/>
  <c r="DL200" i="1"/>
  <c r="R25" i="1" l="1"/>
  <c r="M25" i="1"/>
  <c r="O25" i="1" s="1"/>
  <c r="CR25" i="1"/>
  <c r="M19" i="1"/>
  <c r="O19" i="1" s="1"/>
  <c r="R19" i="1"/>
  <c r="CR19" i="1"/>
  <c r="R187" i="1"/>
  <c r="M187" i="1"/>
  <c r="O187" i="1" s="1"/>
  <c r="CR187" i="1"/>
  <c r="K132" i="1"/>
  <c r="L132" i="1" s="1"/>
  <c r="K107" i="1"/>
  <c r="L107" i="1" s="1"/>
  <c r="K63" i="1"/>
  <c r="L63" i="1" s="1"/>
  <c r="K177" i="1"/>
  <c r="L177" i="1" s="1"/>
  <c r="K241" i="1"/>
  <c r="L241" i="1" s="1"/>
  <c r="K212" i="1"/>
  <c r="L212" i="1" s="1"/>
  <c r="K98" i="1"/>
  <c r="L98" i="1" s="1"/>
  <c r="K18" i="1"/>
  <c r="L18" i="1" s="1"/>
  <c r="K123" i="1"/>
  <c r="L123" i="1" s="1"/>
  <c r="A322" i="1"/>
  <c r="AN5" i="1" s="1"/>
  <c r="A11" i="2"/>
  <c r="K60" i="1"/>
  <c r="L60" i="1" s="1"/>
  <c r="K203" i="1"/>
  <c r="L203" i="1" s="1"/>
  <c r="K144" i="1"/>
  <c r="L144" i="1" s="1"/>
  <c r="K31" i="1"/>
  <c r="L31" i="1" s="1"/>
  <c r="K96" i="1"/>
  <c r="L96" i="1" s="1"/>
  <c r="K226" i="1"/>
  <c r="L226" i="1" s="1"/>
  <c r="K230" i="1"/>
  <c r="L230" i="1" s="1"/>
  <c r="K227" i="1"/>
  <c r="L227" i="1" s="1"/>
  <c r="K135" i="1"/>
  <c r="L135" i="1" s="1"/>
  <c r="K120" i="1"/>
  <c r="L120" i="1" s="1"/>
  <c r="K95" i="1"/>
  <c r="L95" i="1" s="1"/>
  <c r="K68" i="1"/>
  <c r="L68" i="1" s="1"/>
  <c r="K116" i="1"/>
  <c r="L116" i="1" s="1"/>
  <c r="K128" i="1"/>
  <c r="L128" i="1" s="1"/>
  <c r="K49" i="1"/>
  <c r="L49" i="1" s="1"/>
  <c r="K75" i="1"/>
  <c r="L75" i="1" s="1"/>
  <c r="K87" i="1"/>
  <c r="L87" i="1" s="1"/>
  <c r="K148" i="1"/>
  <c r="L148" i="1" s="1"/>
  <c r="K218" i="1"/>
  <c r="L218" i="1" s="1"/>
  <c r="K48" i="1"/>
  <c r="L48" i="1" s="1"/>
  <c r="K82" i="1"/>
  <c r="L82" i="1" s="1"/>
  <c r="K10" i="1"/>
  <c r="L10" i="1" s="1"/>
  <c r="K145" i="1"/>
  <c r="L145" i="1" s="1"/>
  <c r="K206" i="1"/>
  <c r="L206" i="1" s="1"/>
  <c r="K105" i="1"/>
  <c r="L105" i="1" s="1"/>
  <c r="K35" i="1"/>
  <c r="L35" i="1" s="1"/>
  <c r="K108" i="1"/>
  <c r="L108" i="1" s="1"/>
  <c r="K90" i="1"/>
  <c r="L90" i="1" s="1"/>
  <c r="K34" i="1"/>
  <c r="L34" i="1" s="1"/>
  <c r="K56" i="1"/>
  <c r="L56" i="1" s="1"/>
  <c r="K11" i="1"/>
  <c r="L11" i="1" s="1"/>
  <c r="K172" i="1"/>
  <c r="L172" i="1" s="1"/>
  <c r="K110" i="1"/>
  <c r="L110" i="1" s="1"/>
  <c r="K71" i="1"/>
  <c r="L71" i="1" s="1"/>
  <c r="K47" i="1"/>
  <c r="L47" i="1" s="1"/>
  <c r="K154" i="1"/>
  <c r="L154" i="1" s="1"/>
  <c r="K224" i="1"/>
  <c r="L224" i="1" s="1"/>
  <c r="K130" i="1"/>
  <c r="L130" i="1" s="1"/>
  <c r="K247" i="1"/>
  <c r="L247" i="1" s="1"/>
  <c r="K14" i="1"/>
  <c r="L14" i="1" s="1"/>
  <c r="C15" i="5"/>
  <c r="K257" i="1"/>
  <c r="L257" i="1" s="1"/>
  <c r="K182" i="1"/>
  <c r="L182" i="1" s="1"/>
  <c r="K52" i="1"/>
  <c r="L52" i="1" s="1"/>
  <c r="K185" i="1"/>
  <c r="L185" i="1" s="1"/>
  <c r="K140" i="1"/>
  <c r="L140" i="1" s="1"/>
  <c r="K138" i="1"/>
  <c r="L138" i="1" s="1"/>
  <c r="K181" i="1"/>
  <c r="L181" i="1" s="1"/>
  <c r="K196" i="1"/>
  <c r="L196" i="1" s="1"/>
  <c r="K168" i="1"/>
  <c r="L168" i="1" s="1"/>
  <c r="K165" i="1"/>
  <c r="L165" i="1" s="1"/>
  <c r="K236" i="1"/>
  <c r="L236" i="1" s="1"/>
  <c r="K253" i="1"/>
  <c r="L253" i="1" s="1"/>
  <c r="K131" i="1"/>
  <c r="L131" i="1" s="1"/>
  <c r="K40" i="1"/>
  <c r="L40" i="1" s="1"/>
  <c r="K65" i="1"/>
  <c r="L65" i="1" s="1"/>
  <c r="K78" i="1"/>
  <c r="L78" i="1" s="1"/>
  <c r="K143" i="1"/>
  <c r="L143" i="1" s="1"/>
  <c r="K179" i="1"/>
  <c r="L179" i="1" s="1"/>
  <c r="K251" i="1"/>
  <c r="L251" i="1" s="1"/>
  <c r="K33" i="1"/>
  <c r="L33" i="1" s="1"/>
  <c r="K26" i="1"/>
  <c r="L26" i="1" s="1"/>
  <c r="K159" i="1"/>
  <c r="L159" i="1" s="1"/>
  <c r="K208" i="1"/>
  <c r="L208" i="1" s="1"/>
  <c r="K137" i="1"/>
  <c r="L137" i="1" s="1"/>
  <c r="K51" i="1"/>
  <c r="L51" i="1" s="1"/>
  <c r="K133" i="1"/>
  <c r="L133" i="1" s="1"/>
  <c r="K220" i="1"/>
  <c r="L220" i="1" s="1"/>
  <c r="K149" i="1"/>
  <c r="L149" i="1" s="1"/>
  <c r="K178" i="1"/>
  <c r="L178" i="1" s="1"/>
  <c r="K217" i="1"/>
  <c r="L217" i="1" s="1"/>
  <c r="K79" i="1"/>
  <c r="L79" i="1" s="1"/>
  <c r="K50" i="1"/>
  <c r="L50" i="1" s="1"/>
  <c r="K103" i="1"/>
  <c r="L103" i="1" s="1"/>
  <c r="K249" i="1"/>
  <c r="L249" i="1" s="1"/>
  <c r="K36" i="1"/>
  <c r="L36" i="1" s="1"/>
  <c r="K97" i="1"/>
  <c r="L97" i="1" s="1"/>
  <c r="K37" i="1"/>
  <c r="L37" i="1" s="1"/>
  <c r="K190" i="1"/>
  <c r="L190" i="1" s="1"/>
  <c r="K27" i="1"/>
  <c r="L27" i="1" s="1"/>
  <c r="K167" i="1"/>
  <c r="L167" i="1" s="1"/>
  <c r="K163" i="1"/>
  <c r="L163" i="1" s="1"/>
  <c r="K64" i="1"/>
  <c r="L64" i="1" s="1"/>
  <c r="K54" i="1"/>
  <c r="L54" i="1" s="1"/>
  <c r="K22" i="1"/>
  <c r="L22" i="1" s="1"/>
  <c r="K255" i="1"/>
  <c r="L255" i="1" s="1"/>
  <c r="K12" i="1"/>
  <c r="L12" i="1" s="1"/>
  <c r="K86" i="1"/>
  <c r="L86" i="1" s="1"/>
  <c r="K73" i="1"/>
  <c r="L73" i="1" s="1"/>
  <c r="K233" i="1"/>
  <c r="L233" i="1" s="1"/>
  <c r="K80" i="1"/>
  <c r="L80" i="1" s="1"/>
  <c r="K24" i="1"/>
  <c r="L24" i="1" s="1"/>
  <c r="K176" i="1"/>
  <c r="L176" i="1" s="1"/>
  <c r="K30" i="1"/>
  <c r="L30" i="1" s="1"/>
  <c r="K243" i="1"/>
  <c r="L243" i="1" s="1"/>
  <c r="K84" i="1"/>
  <c r="L84" i="1" s="1"/>
  <c r="K29" i="1"/>
  <c r="L29" i="1" s="1"/>
  <c r="K115" i="1"/>
  <c r="L115" i="1" s="1"/>
  <c r="K134" i="1"/>
  <c r="L134" i="1" s="1"/>
  <c r="K23" i="1"/>
  <c r="L23" i="1" s="1"/>
  <c r="K104" i="1"/>
  <c r="L104" i="1" s="1"/>
  <c r="K139" i="1"/>
  <c r="L139" i="1" s="1"/>
  <c r="K32" i="1"/>
  <c r="L32" i="1" s="1"/>
  <c r="K72" i="1"/>
  <c r="L72" i="1" s="1"/>
  <c r="K122" i="1"/>
  <c r="L122" i="1" s="1"/>
  <c r="K142" i="1"/>
  <c r="L142" i="1" s="1"/>
  <c r="K127" i="1"/>
  <c r="L127" i="1" s="1"/>
  <c r="K214" i="1"/>
  <c r="L214" i="1" s="1"/>
  <c r="K161" i="1"/>
  <c r="L161" i="1" s="1"/>
  <c r="K83" i="1"/>
  <c r="L83" i="1" s="1"/>
  <c r="K89" i="1"/>
  <c r="L89" i="1" s="1"/>
  <c r="R211" i="1"/>
  <c r="M211" i="1"/>
  <c r="O211" i="1" s="1"/>
  <c r="CR211" i="1"/>
  <c r="K16" i="1"/>
  <c r="L16" i="1" s="1"/>
  <c r="K88" i="1"/>
  <c r="L88" i="1" s="1"/>
  <c r="K55" i="1"/>
  <c r="L55" i="1" s="1"/>
  <c r="K158" i="1"/>
  <c r="L158" i="1" s="1"/>
  <c r="K129" i="1"/>
  <c r="L129" i="1" s="1"/>
  <c r="K8" i="1"/>
  <c r="L8" i="1" s="1"/>
  <c r="K180" i="1"/>
  <c r="L180" i="1" s="1"/>
  <c r="K252" i="1"/>
  <c r="L252" i="1" s="1"/>
  <c r="K113" i="1"/>
  <c r="L113" i="1" s="1"/>
  <c r="K109" i="1"/>
  <c r="L109" i="1" s="1"/>
  <c r="K166" i="1"/>
  <c r="L166" i="1" s="1"/>
  <c r="K171" i="1"/>
  <c r="L171" i="1" s="1"/>
  <c r="K188" i="1"/>
  <c r="L188" i="1" s="1"/>
  <c r="K66" i="1"/>
  <c r="L66" i="1" s="1"/>
  <c r="K199" i="1"/>
  <c r="L199" i="1" s="1"/>
  <c r="K106" i="1"/>
  <c r="L106" i="1" s="1"/>
  <c r="K41" i="1"/>
  <c r="L41" i="1" s="1"/>
  <c r="K59" i="1"/>
  <c r="L59" i="1" s="1"/>
  <c r="K191" i="1"/>
  <c r="L191" i="1" s="1"/>
  <c r="K70" i="1"/>
  <c r="L70" i="1" s="1"/>
  <c r="K121" i="1"/>
  <c r="L121" i="1" s="1"/>
  <c r="K223" i="1"/>
  <c r="L223" i="1" s="1"/>
  <c r="K151" i="1"/>
  <c r="L151" i="1" s="1"/>
  <c r="K76" i="1"/>
  <c r="L76" i="1" s="1"/>
  <c r="K53" i="1"/>
  <c r="L53" i="1" s="1"/>
  <c r="K91" i="1"/>
  <c r="L91" i="1" s="1"/>
  <c r="K44" i="1"/>
  <c r="L44" i="1" s="1"/>
  <c r="K156" i="1"/>
  <c r="L156" i="1" s="1"/>
  <c r="K209" i="1"/>
  <c r="L209" i="1" s="1"/>
  <c r="K221" i="1"/>
  <c r="L221" i="1" s="1"/>
  <c r="K173" i="1"/>
  <c r="L173" i="1" s="1"/>
  <c r="K245" i="1"/>
  <c r="L245" i="1" s="1"/>
  <c r="K119" i="1"/>
  <c r="L119" i="1" s="1"/>
  <c r="K183" i="1"/>
  <c r="L183" i="1" s="1"/>
  <c r="K169" i="1"/>
  <c r="L169" i="1" s="1"/>
  <c r="K147" i="1"/>
  <c r="L147" i="1" s="1"/>
  <c r="K111" i="1"/>
  <c r="L111" i="1" s="1"/>
  <c r="K101" i="1"/>
  <c r="L101" i="1" s="1"/>
  <c r="K62" i="1"/>
  <c r="L62" i="1" s="1"/>
  <c r="K235" i="1"/>
  <c r="L235" i="1" s="1"/>
  <c r="K112" i="1"/>
  <c r="L112" i="1" s="1"/>
  <c r="K17" i="1"/>
  <c r="L17" i="1" s="1"/>
  <c r="K242" i="1"/>
  <c r="L242" i="1" s="1"/>
  <c r="K250" i="1"/>
  <c r="L250" i="1" s="1"/>
  <c r="K57" i="1"/>
  <c r="L57" i="1" s="1"/>
  <c r="K244" i="1"/>
  <c r="L244" i="1" s="1"/>
  <c r="K213" i="1"/>
  <c r="L213" i="1" s="1"/>
  <c r="K256" i="1"/>
  <c r="L256" i="1" s="1"/>
  <c r="K248" i="1"/>
  <c r="L248" i="1" s="1"/>
  <c r="K74" i="1"/>
  <c r="L74" i="1" s="1"/>
  <c r="K192" i="1"/>
  <c r="L192" i="1" s="1"/>
  <c r="K198" i="1"/>
  <c r="L198" i="1" s="1"/>
  <c r="K254" i="1"/>
  <c r="L254" i="1" s="1"/>
  <c r="K126" i="1"/>
  <c r="L126" i="1" s="1"/>
  <c r="K200" i="1"/>
  <c r="L200" i="1" s="1"/>
  <c r="K157" i="1"/>
  <c r="L157" i="1" s="1"/>
  <c r="K234" i="1"/>
  <c r="L234" i="1" s="1"/>
  <c r="K162" i="1"/>
  <c r="L162" i="1" s="1"/>
  <c r="K152" i="1"/>
  <c r="L152" i="1" s="1"/>
  <c r="K237" i="1"/>
  <c r="L237" i="1" s="1"/>
  <c r="K118" i="1"/>
  <c r="L118" i="1" s="1"/>
  <c r="K61" i="1"/>
  <c r="L61" i="1" s="1"/>
  <c r="K146" i="1"/>
  <c r="L146" i="1" s="1"/>
  <c r="K117" i="1"/>
  <c r="L117" i="1" s="1"/>
  <c r="K155" i="1"/>
  <c r="L155" i="1" s="1"/>
  <c r="K42" i="1"/>
  <c r="L42" i="1" s="1"/>
  <c r="K160" i="1"/>
  <c r="L160" i="1" s="1"/>
  <c r="K153" i="1"/>
  <c r="L153" i="1" s="1"/>
  <c r="K20" i="1"/>
  <c r="L20" i="1" s="1"/>
  <c r="K207" i="1"/>
  <c r="L207" i="1" s="1"/>
  <c r="K21" i="1"/>
  <c r="L21" i="1" s="1"/>
  <c r="K125" i="1"/>
  <c r="L125" i="1" s="1"/>
  <c r="K228" i="1"/>
  <c r="L228" i="1" s="1"/>
  <c r="K225" i="1"/>
  <c r="L225" i="1" s="1"/>
  <c r="K246" i="1"/>
  <c r="L246" i="1" s="1"/>
  <c r="K231" i="1"/>
  <c r="L231" i="1" s="1"/>
  <c r="K92" i="1"/>
  <c r="L92" i="1" s="1"/>
  <c r="K239" i="1"/>
  <c r="L239" i="1" s="1"/>
  <c r="K219" i="1"/>
  <c r="L219" i="1" s="1"/>
  <c r="G132" i="2"/>
  <c r="AI58" i="1" s="1"/>
  <c r="G131" i="2"/>
  <c r="AI57" i="1" s="1"/>
  <c r="G130" i="2"/>
  <c r="AI56" i="1" s="1"/>
  <c r="G129" i="2"/>
  <c r="AI55" i="1" s="1"/>
  <c r="G128" i="2"/>
  <c r="AI54" i="1" s="1"/>
  <c r="G127" i="2"/>
  <c r="AI53" i="1" s="1"/>
  <c r="G126" i="2"/>
  <c r="AI52" i="1" s="1"/>
  <c r="G125" i="2"/>
  <c r="AI51" i="1" s="1"/>
  <c r="G124" i="2"/>
  <c r="AI50" i="1" s="1"/>
  <c r="G123" i="2"/>
  <c r="AI49" i="1" s="1"/>
  <c r="G122" i="2"/>
  <c r="AI48" i="1" s="1"/>
  <c r="G121" i="2"/>
  <c r="AI47" i="1" s="1"/>
  <c r="G120" i="2"/>
  <c r="AI46" i="1" s="1"/>
  <c r="G119" i="2"/>
  <c r="AI45" i="1" s="1"/>
  <c r="G118" i="2"/>
  <c r="AI44" i="1" s="1"/>
  <c r="G117" i="2"/>
  <c r="AI43" i="1" s="1"/>
  <c r="G116" i="2"/>
  <c r="AI42" i="1" s="1"/>
  <c r="G115" i="2"/>
  <c r="AI41" i="1" s="1"/>
  <c r="G114" i="2"/>
  <c r="AI40" i="1" s="1"/>
  <c r="G113" i="2"/>
  <c r="AI39" i="1" s="1"/>
  <c r="G112" i="2"/>
  <c r="AI38" i="1" s="1"/>
  <c r="G111" i="2"/>
  <c r="AI37" i="1" s="1"/>
  <c r="G110" i="2"/>
  <c r="AI36" i="1" s="1"/>
  <c r="G109" i="2"/>
  <c r="AI35" i="1" s="1"/>
  <c r="G108" i="2"/>
  <c r="AI34" i="1" s="1"/>
  <c r="G107" i="2"/>
  <c r="AI33" i="1" s="1"/>
  <c r="G106" i="2"/>
  <c r="AI32" i="1" s="1"/>
  <c r="G105" i="2"/>
  <c r="AI31" i="1" s="1"/>
  <c r="G104" i="2"/>
  <c r="AI30" i="1" s="1"/>
  <c r="G103" i="2"/>
  <c r="AI29" i="1" s="1"/>
  <c r="G102" i="2"/>
  <c r="AI28" i="1" s="1"/>
  <c r="G101" i="2"/>
  <c r="AI27" i="1" s="1"/>
  <c r="G100" i="2"/>
  <c r="AI26" i="1" s="1"/>
  <c r="G99" i="2"/>
  <c r="AI25" i="1" s="1"/>
  <c r="G98" i="2"/>
  <c r="AI24" i="1" s="1"/>
  <c r="G97" i="2"/>
  <c r="AI23" i="1" s="1"/>
  <c r="G96" i="2"/>
  <c r="AI22" i="1" s="1"/>
  <c r="G95" i="2"/>
  <c r="AI21" i="1" s="1"/>
  <c r="G94" i="2"/>
  <c r="AI20" i="1" s="1"/>
  <c r="G93" i="2"/>
  <c r="AI19" i="1" s="1"/>
  <c r="G92" i="2"/>
  <c r="AI18" i="1" s="1"/>
  <c r="G91" i="2"/>
  <c r="AI17" i="1" s="1"/>
  <c r="G90" i="2"/>
  <c r="AI16" i="1" s="1"/>
  <c r="G89" i="2"/>
  <c r="AI15" i="1" s="1"/>
  <c r="G86" i="2"/>
  <c r="AI12" i="1" s="1"/>
  <c r="G85" i="2"/>
  <c r="AI11" i="1" s="1"/>
  <c r="H81" i="2"/>
  <c r="G88" i="2"/>
  <c r="AI14" i="1" s="1"/>
  <c r="G84" i="2"/>
  <c r="AI10" i="1" s="1"/>
  <c r="G87" i="2"/>
  <c r="AI13" i="1" s="1"/>
  <c r="G83" i="2"/>
  <c r="AI9" i="1" s="1"/>
  <c r="K124" i="1"/>
  <c r="L124" i="1" s="1"/>
  <c r="K43" i="1"/>
  <c r="L43" i="1" s="1"/>
  <c r="K222" i="1"/>
  <c r="L222" i="1" s="1"/>
  <c r="K240" i="1"/>
  <c r="L240" i="1" s="1"/>
  <c r="K114" i="1"/>
  <c r="L114" i="1" s="1"/>
  <c r="K170" i="1"/>
  <c r="L170" i="1" s="1"/>
  <c r="K38" i="1"/>
  <c r="L38" i="1" s="1"/>
  <c r="K215" i="1"/>
  <c r="L215" i="1" s="1"/>
  <c r="K15" i="1"/>
  <c r="L15" i="1" s="1"/>
  <c r="K204" i="1"/>
  <c r="L204" i="1" s="1"/>
  <c r="K184" i="1"/>
  <c r="L184" i="1" s="1"/>
  <c r="K202" i="1"/>
  <c r="L202" i="1" s="1"/>
  <c r="K77" i="1"/>
  <c r="L77" i="1" s="1"/>
  <c r="K229" i="1"/>
  <c r="L229" i="1" s="1"/>
  <c r="K210" i="1"/>
  <c r="L210" i="1" s="1"/>
  <c r="K102" i="1"/>
  <c r="L102" i="1" s="1"/>
  <c r="K194" i="1"/>
  <c r="L194" i="1" s="1"/>
  <c r="K94" i="1"/>
  <c r="L94" i="1" s="1"/>
  <c r="K205" i="1"/>
  <c r="L205" i="1" s="1"/>
  <c r="K175" i="1"/>
  <c r="L175" i="1" s="1"/>
  <c r="K9" i="1"/>
  <c r="L9" i="1" s="1"/>
  <c r="K46" i="1"/>
  <c r="L46" i="1" s="1"/>
  <c r="K81" i="1"/>
  <c r="L81" i="1" s="1"/>
  <c r="K193" i="1"/>
  <c r="L193" i="1" s="1"/>
  <c r="K28" i="1"/>
  <c r="L28" i="1" s="1"/>
  <c r="K85" i="1"/>
  <c r="L85" i="1" s="1"/>
  <c r="K174" i="1"/>
  <c r="L174" i="1" s="1"/>
  <c r="K100" i="1"/>
  <c r="L100" i="1" s="1"/>
  <c r="K39" i="1"/>
  <c r="L39" i="1" s="1"/>
  <c r="K67" i="1"/>
  <c r="L67" i="1" s="1"/>
  <c r="K69" i="1"/>
  <c r="L69" i="1" s="1"/>
  <c r="K201" i="1"/>
  <c r="L201" i="1" s="1"/>
  <c r="K189" i="1"/>
  <c r="L189" i="1" s="1"/>
  <c r="K197" i="1"/>
  <c r="L197" i="1" s="1"/>
  <c r="K186" i="1"/>
  <c r="L186" i="1" s="1"/>
  <c r="K45" i="1"/>
  <c r="L45" i="1" s="1"/>
  <c r="K232" i="1"/>
  <c r="L232" i="1" s="1"/>
  <c r="K238" i="1"/>
  <c r="L238" i="1" s="1"/>
  <c r="K93" i="1"/>
  <c r="L93" i="1" s="1"/>
  <c r="K150" i="1"/>
  <c r="L150" i="1" s="1"/>
  <c r="K216" i="1"/>
  <c r="L216" i="1" s="1"/>
  <c r="K141" i="1"/>
  <c r="L141" i="1" s="1"/>
  <c r="K136" i="1"/>
  <c r="L136" i="1" s="1"/>
  <c r="K164" i="1"/>
  <c r="L164" i="1" s="1"/>
  <c r="K99" i="1"/>
  <c r="L99" i="1" s="1"/>
  <c r="K58" i="1"/>
  <c r="L58" i="1" s="1"/>
  <c r="K13" i="1"/>
  <c r="L13" i="1" s="1"/>
  <c r="K195" i="1"/>
  <c r="L195" i="1" s="1"/>
  <c r="R141" i="1" l="1"/>
  <c r="M141" i="1"/>
  <c r="O141" i="1" s="1"/>
  <c r="CR141" i="1"/>
  <c r="M197" i="1"/>
  <c r="O197" i="1" s="1"/>
  <c r="R197" i="1"/>
  <c r="CR197" i="1"/>
  <c r="R85" i="1"/>
  <c r="M85" i="1"/>
  <c r="O85" i="1" s="1"/>
  <c r="CR85" i="1"/>
  <c r="R94" i="1"/>
  <c r="M94" i="1"/>
  <c r="O94" i="1" s="1"/>
  <c r="CR94" i="1"/>
  <c r="R204" i="1"/>
  <c r="M204" i="1"/>
  <c r="O204" i="1" s="1"/>
  <c r="CR204" i="1"/>
  <c r="M43" i="1"/>
  <c r="O43" i="1" s="1"/>
  <c r="R43" i="1"/>
  <c r="CR43" i="1"/>
  <c r="R219" i="1"/>
  <c r="M219" i="1"/>
  <c r="O219" i="1" s="1"/>
  <c r="CR219" i="1"/>
  <c r="R246" i="1"/>
  <c r="M246" i="1"/>
  <c r="O246" i="1" s="1"/>
  <c r="CR246" i="1"/>
  <c r="R21" i="1"/>
  <c r="M21" i="1"/>
  <c r="O21" i="1" s="1"/>
  <c r="CR21" i="1"/>
  <c r="R146" i="1"/>
  <c r="M146" i="1"/>
  <c r="O146" i="1" s="1"/>
  <c r="CR146" i="1"/>
  <c r="M200" i="1"/>
  <c r="O200" i="1" s="1"/>
  <c r="R200" i="1"/>
  <c r="CR200" i="1"/>
  <c r="M213" i="1"/>
  <c r="O213" i="1" s="1"/>
  <c r="R213" i="1"/>
  <c r="CR213" i="1"/>
  <c r="R17" i="1"/>
  <c r="M17" i="1"/>
  <c r="O17" i="1" s="1"/>
  <c r="CR17" i="1"/>
  <c r="R183" i="1"/>
  <c r="M183" i="1"/>
  <c r="O183" i="1" s="1"/>
  <c r="CR183" i="1"/>
  <c r="M91" i="1"/>
  <c r="O91" i="1" s="1"/>
  <c r="R91" i="1"/>
  <c r="CR91" i="1"/>
  <c r="M59" i="1"/>
  <c r="O59" i="1" s="1"/>
  <c r="R59" i="1"/>
  <c r="CR59" i="1"/>
  <c r="R109" i="1"/>
  <c r="M109" i="1"/>
  <c r="O109" i="1" s="1"/>
  <c r="CR109" i="1"/>
  <c r="R158" i="1"/>
  <c r="M158" i="1"/>
  <c r="O158" i="1" s="1"/>
  <c r="CR158" i="1"/>
  <c r="DV211" i="1"/>
  <c r="M142" i="1"/>
  <c r="O142" i="1" s="1"/>
  <c r="R142" i="1"/>
  <c r="CR142" i="1"/>
  <c r="M115" i="1"/>
  <c r="O115" i="1" s="1"/>
  <c r="R115" i="1"/>
  <c r="CR115" i="1"/>
  <c r="M233" i="1"/>
  <c r="O233" i="1" s="1"/>
  <c r="R233" i="1"/>
  <c r="CR233" i="1"/>
  <c r="R163" i="1"/>
  <c r="M163" i="1"/>
  <c r="O163" i="1" s="1"/>
  <c r="CR163" i="1"/>
  <c r="M249" i="1"/>
  <c r="O249" i="1" s="1"/>
  <c r="R249" i="1"/>
  <c r="CR249" i="1"/>
  <c r="R133" i="1"/>
  <c r="M133" i="1"/>
  <c r="O133" i="1" s="1"/>
  <c r="CR133" i="1"/>
  <c r="R179" i="1"/>
  <c r="M179" i="1"/>
  <c r="O179" i="1" s="1"/>
  <c r="CR179" i="1"/>
  <c r="M165" i="1"/>
  <c r="O165" i="1" s="1"/>
  <c r="R165" i="1"/>
  <c r="CR165" i="1"/>
  <c r="R182" i="1"/>
  <c r="M182" i="1"/>
  <c r="O182" i="1" s="1"/>
  <c r="CR182" i="1"/>
  <c r="R154" i="1"/>
  <c r="M154" i="1"/>
  <c r="O154" i="1" s="1"/>
  <c r="CR154" i="1"/>
  <c r="M35" i="1"/>
  <c r="O35" i="1" s="1"/>
  <c r="R35" i="1"/>
  <c r="CR35" i="1"/>
  <c r="R148" i="1"/>
  <c r="M148" i="1"/>
  <c r="O148" i="1" s="1"/>
  <c r="CR148" i="1"/>
  <c r="M120" i="1"/>
  <c r="O120" i="1" s="1"/>
  <c r="R120" i="1"/>
  <c r="CR120" i="1"/>
  <c r="R203" i="1"/>
  <c r="M203" i="1"/>
  <c r="O203" i="1" s="1"/>
  <c r="CR203" i="1"/>
  <c r="M18" i="1"/>
  <c r="O18" i="1" s="1"/>
  <c r="R18" i="1"/>
  <c r="CR18" i="1"/>
  <c r="N19" i="1"/>
  <c r="M99" i="1"/>
  <c r="O99" i="1" s="1"/>
  <c r="R99" i="1"/>
  <c r="CR99" i="1"/>
  <c r="M232" i="1"/>
  <c r="O232" i="1" s="1"/>
  <c r="R232" i="1"/>
  <c r="CR232" i="1"/>
  <c r="M39" i="1"/>
  <c r="O39" i="1" s="1"/>
  <c r="R39" i="1"/>
  <c r="CR39" i="1"/>
  <c r="M9" i="1"/>
  <c r="O9" i="1" s="1"/>
  <c r="R9" i="1"/>
  <c r="CR9" i="1"/>
  <c r="R77" i="1"/>
  <c r="M77" i="1"/>
  <c r="O77" i="1" s="1"/>
  <c r="CR77" i="1"/>
  <c r="M114" i="1"/>
  <c r="O114" i="1" s="1"/>
  <c r="R114" i="1"/>
  <c r="CR114" i="1"/>
  <c r="R239" i="1"/>
  <c r="M239" i="1"/>
  <c r="O239" i="1" s="1"/>
  <c r="CR239" i="1"/>
  <c r="R207" i="1"/>
  <c r="M207" i="1"/>
  <c r="O207" i="1" s="1"/>
  <c r="CR207" i="1"/>
  <c r="R61" i="1"/>
  <c r="M61" i="1"/>
  <c r="O61" i="1" s="1"/>
  <c r="CR61" i="1"/>
  <c r="R126" i="1"/>
  <c r="M126" i="1"/>
  <c r="O126" i="1" s="1"/>
  <c r="CR126" i="1"/>
  <c r="R244" i="1"/>
  <c r="M244" i="1"/>
  <c r="O244" i="1" s="1"/>
  <c r="CR244" i="1"/>
  <c r="M111" i="1"/>
  <c r="O111" i="1" s="1"/>
  <c r="R111" i="1"/>
  <c r="CR111" i="1"/>
  <c r="M209" i="1"/>
  <c r="O209" i="1" s="1"/>
  <c r="R209" i="1"/>
  <c r="CR209" i="1"/>
  <c r="R121" i="1"/>
  <c r="M121" i="1"/>
  <c r="O121" i="1" s="1"/>
  <c r="CR121" i="1"/>
  <c r="R188" i="1"/>
  <c r="M188" i="1"/>
  <c r="O188" i="1" s="1"/>
  <c r="CR188" i="1"/>
  <c r="M55" i="1"/>
  <c r="O55" i="1" s="1"/>
  <c r="R55" i="1"/>
  <c r="CR55" i="1"/>
  <c r="M122" i="1"/>
  <c r="O122" i="1" s="1"/>
  <c r="R122" i="1"/>
  <c r="CR122" i="1"/>
  <c r="R29" i="1"/>
  <c r="M29" i="1"/>
  <c r="O29" i="1" s="1"/>
  <c r="CR29" i="1"/>
  <c r="R73" i="1"/>
  <c r="M73" i="1"/>
  <c r="O73" i="1" s="1"/>
  <c r="CR73" i="1"/>
  <c r="R97" i="1"/>
  <c r="M97" i="1"/>
  <c r="O97" i="1" s="1"/>
  <c r="CR97" i="1"/>
  <c r="M103" i="1"/>
  <c r="O103" i="1" s="1"/>
  <c r="R103" i="1"/>
  <c r="CR103" i="1"/>
  <c r="M51" i="1"/>
  <c r="O51" i="1" s="1"/>
  <c r="R51" i="1"/>
  <c r="CR51" i="1"/>
  <c r="R143" i="1"/>
  <c r="M143" i="1"/>
  <c r="O143" i="1" s="1"/>
  <c r="CR143" i="1"/>
  <c r="M168" i="1"/>
  <c r="O168" i="1" s="1"/>
  <c r="R168" i="1"/>
  <c r="CR168" i="1"/>
  <c r="R257" i="1"/>
  <c r="M257" i="1"/>
  <c r="O257" i="1" s="1"/>
  <c r="CR257" i="1"/>
  <c r="M47" i="1"/>
  <c r="O47" i="1" s="1"/>
  <c r="R47" i="1"/>
  <c r="CR47" i="1"/>
  <c r="M34" i="1"/>
  <c r="O34" i="1" s="1"/>
  <c r="R34" i="1"/>
  <c r="CR34" i="1"/>
  <c r="M82" i="1"/>
  <c r="O82" i="1" s="1"/>
  <c r="R82" i="1"/>
  <c r="CR82" i="1"/>
  <c r="R135" i="1"/>
  <c r="M135" i="1"/>
  <c r="O135" i="1" s="1"/>
  <c r="CR135" i="1"/>
  <c r="R60" i="1"/>
  <c r="M60" i="1"/>
  <c r="O60" i="1" s="1"/>
  <c r="CR60" i="1"/>
  <c r="M98" i="1"/>
  <c r="O98" i="1" s="1"/>
  <c r="R98" i="1"/>
  <c r="CR98" i="1"/>
  <c r="R195" i="1"/>
  <c r="M195" i="1"/>
  <c r="O195" i="1" s="1"/>
  <c r="CR195" i="1"/>
  <c r="R164" i="1"/>
  <c r="M164" i="1"/>
  <c r="O164" i="1" s="1"/>
  <c r="CR164" i="1"/>
  <c r="R150" i="1"/>
  <c r="M150" i="1"/>
  <c r="O150" i="1" s="1"/>
  <c r="CR150" i="1"/>
  <c r="R45" i="1"/>
  <c r="M45" i="1"/>
  <c r="O45" i="1" s="1"/>
  <c r="CR45" i="1"/>
  <c r="M201" i="1"/>
  <c r="O201" i="1" s="1"/>
  <c r="R201" i="1"/>
  <c r="CR201" i="1"/>
  <c r="R100" i="1"/>
  <c r="M100" i="1"/>
  <c r="O100" i="1" s="1"/>
  <c r="CR100" i="1"/>
  <c r="M193" i="1"/>
  <c r="O193" i="1" s="1"/>
  <c r="R193" i="1"/>
  <c r="CR193" i="1"/>
  <c r="R175" i="1"/>
  <c r="M175" i="1"/>
  <c r="O175" i="1" s="1"/>
  <c r="CR175" i="1"/>
  <c r="R102" i="1"/>
  <c r="M102" i="1"/>
  <c r="O102" i="1" s="1"/>
  <c r="CR102" i="1"/>
  <c r="R202" i="1"/>
  <c r="M202" i="1"/>
  <c r="O202" i="1" s="1"/>
  <c r="CR202" i="1"/>
  <c r="R215" i="1"/>
  <c r="M215" i="1"/>
  <c r="O215" i="1" s="1"/>
  <c r="CR215" i="1"/>
  <c r="M240" i="1"/>
  <c r="O240" i="1" s="1"/>
  <c r="R240" i="1"/>
  <c r="CR240" i="1"/>
  <c r="R92" i="1"/>
  <c r="M92" i="1"/>
  <c r="O92" i="1" s="1"/>
  <c r="CR92" i="1"/>
  <c r="R228" i="1"/>
  <c r="M228" i="1"/>
  <c r="O228" i="1" s="1"/>
  <c r="CR228" i="1"/>
  <c r="R20" i="1"/>
  <c r="M20" i="1"/>
  <c r="O20" i="1" s="1"/>
  <c r="CR20" i="1"/>
  <c r="R155" i="1"/>
  <c r="M155" i="1"/>
  <c r="O155" i="1" s="1"/>
  <c r="CR155" i="1"/>
  <c r="R118" i="1"/>
  <c r="M118" i="1"/>
  <c r="O118" i="1" s="1"/>
  <c r="CR118" i="1"/>
  <c r="R234" i="1"/>
  <c r="M234" i="1"/>
  <c r="O234" i="1" s="1"/>
  <c r="CR234" i="1"/>
  <c r="R254" i="1"/>
  <c r="M254" i="1"/>
  <c r="O254" i="1" s="1"/>
  <c r="CR254" i="1"/>
  <c r="M248" i="1"/>
  <c r="O248" i="1" s="1"/>
  <c r="R248" i="1"/>
  <c r="CR248" i="1"/>
  <c r="R57" i="1"/>
  <c r="M57" i="1"/>
  <c r="O57" i="1" s="1"/>
  <c r="CR57" i="1"/>
  <c r="R235" i="1"/>
  <c r="M235" i="1"/>
  <c r="O235" i="1" s="1"/>
  <c r="CR235" i="1"/>
  <c r="R147" i="1"/>
  <c r="M147" i="1"/>
  <c r="O147" i="1" s="1"/>
  <c r="CR147" i="1"/>
  <c r="M245" i="1"/>
  <c r="O245" i="1" s="1"/>
  <c r="R245" i="1"/>
  <c r="CR245" i="1"/>
  <c r="R156" i="1"/>
  <c r="M156" i="1"/>
  <c r="O156" i="1" s="1"/>
  <c r="CR156" i="1"/>
  <c r="R76" i="1"/>
  <c r="M76" i="1"/>
  <c r="O76" i="1" s="1"/>
  <c r="CR76" i="1"/>
  <c r="R70" i="1"/>
  <c r="M70" i="1"/>
  <c r="O70" i="1" s="1"/>
  <c r="CR70" i="1"/>
  <c r="M106" i="1"/>
  <c r="O106" i="1" s="1"/>
  <c r="R106" i="1"/>
  <c r="CR106" i="1"/>
  <c r="R171" i="1"/>
  <c r="M171" i="1"/>
  <c r="O171" i="1" s="1"/>
  <c r="CR171" i="1"/>
  <c r="R8" i="1"/>
  <c r="M8" i="1"/>
  <c r="O8" i="1" s="1"/>
  <c r="D318" i="1"/>
  <c r="E318" i="1" s="1"/>
  <c r="C319" i="1" s="1"/>
  <c r="CR8" i="1"/>
  <c r="R88" i="1"/>
  <c r="M88" i="1"/>
  <c r="O88" i="1" s="1"/>
  <c r="CR88" i="1"/>
  <c r="N211" i="1"/>
  <c r="R214" i="1"/>
  <c r="M214" i="1"/>
  <c r="O214" i="1" s="1"/>
  <c r="CR214" i="1"/>
  <c r="R72" i="1"/>
  <c r="M72" i="1"/>
  <c r="O72" i="1" s="1"/>
  <c r="CR72" i="1"/>
  <c r="M23" i="1"/>
  <c r="O23" i="1" s="1"/>
  <c r="R23" i="1"/>
  <c r="CR23" i="1"/>
  <c r="R84" i="1"/>
  <c r="M84" i="1"/>
  <c r="O84" i="1" s="1"/>
  <c r="CR84" i="1"/>
  <c r="R24" i="1"/>
  <c r="M24" i="1"/>
  <c r="O24" i="1" s="1"/>
  <c r="CR24" i="1"/>
  <c r="R86" i="1"/>
  <c r="M86" i="1"/>
  <c r="O86" i="1" s="1"/>
  <c r="CR86" i="1"/>
  <c r="R54" i="1"/>
  <c r="M54" i="1"/>
  <c r="O54" i="1" s="1"/>
  <c r="CR54" i="1"/>
  <c r="M27" i="1"/>
  <c r="O27" i="1" s="1"/>
  <c r="R27" i="1"/>
  <c r="CR27" i="1"/>
  <c r="R36" i="1"/>
  <c r="M36" i="1"/>
  <c r="O36" i="1" s="1"/>
  <c r="CR36" i="1"/>
  <c r="M50" i="1"/>
  <c r="O50" i="1" s="1"/>
  <c r="R50" i="1"/>
  <c r="CR50" i="1"/>
  <c r="M149" i="1"/>
  <c r="O149" i="1" s="1"/>
  <c r="R149" i="1"/>
  <c r="CR149" i="1"/>
  <c r="R137" i="1"/>
  <c r="M137" i="1"/>
  <c r="O137" i="1" s="1"/>
  <c r="CR137" i="1"/>
  <c r="R33" i="1"/>
  <c r="M33" i="1"/>
  <c r="O33" i="1" s="1"/>
  <c r="CR33" i="1"/>
  <c r="R78" i="1"/>
  <c r="M78" i="1"/>
  <c r="O78" i="1" s="1"/>
  <c r="CR78" i="1"/>
  <c r="M253" i="1"/>
  <c r="O253" i="1" s="1"/>
  <c r="R253" i="1"/>
  <c r="CR253" i="1"/>
  <c r="R196" i="1"/>
  <c r="M196" i="1"/>
  <c r="O196" i="1" s="1"/>
  <c r="CR196" i="1"/>
  <c r="M185" i="1"/>
  <c r="O185" i="1" s="1"/>
  <c r="R185" i="1"/>
  <c r="CR185" i="1"/>
  <c r="C16" i="5"/>
  <c r="R130" i="1"/>
  <c r="M130" i="1"/>
  <c r="O130" i="1" s="1"/>
  <c r="CR130" i="1"/>
  <c r="M71" i="1"/>
  <c r="O71" i="1" s="1"/>
  <c r="R71" i="1"/>
  <c r="CR71" i="1"/>
  <c r="R56" i="1"/>
  <c r="M56" i="1"/>
  <c r="O56" i="1" s="1"/>
  <c r="CR56" i="1"/>
  <c r="M90" i="1"/>
  <c r="O90" i="1" s="1"/>
  <c r="R90" i="1"/>
  <c r="CR90" i="1"/>
  <c r="R206" i="1"/>
  <c r="M206" i="1"/>
  <c r="O206" i="1" s="1"/>
  <c r="CR206" i="1"/>
  <c r="R48" i="1"/>
  <c r="M48" i="1"/>
  <c r="O48" i="1" s="1"/>
  <c r="CR48" i="1"/>
  <c r="M75" i="1"/>
  <c r="O75" i="1" s="1"/>
  <c r="R75" i="1"/>
  <c r="CR75" i="1"/>
  <c r="R68" i="1"/>
  <c r="M68" i="1"/>
  <c r="O68" i="1" s="1"/>
  <c r="CR68" i="1"/>
  <c r="R227" i="1"/>
  <c r="M227" i="1"/>
  <c r="O227" i="1" s="1"/>
  <c r="CR227" i="1"/>
  <c r="M31" i="1"/>
  <c r="O31" i="1" s="1"/>
  <c r="R31" i="1"/>
  <c r="CR31" i="1"/>
  <c r="A323" i="1"/>
  <c r="AW5" i="1" s="1"/>
  <c r="A12" i="2"/>
  <c r="R212" i="1"/>
  <c r="M212" i="1"/>
  <c r="O212" i="1" s="1"/>
  <c r="CR212" i="1"/>
  <c r="M107" i="1"/>
  <c r="O107" i="1" s="1"/>
  <c r="R107" i="1"/>
  <c r="CR107" i="1"/>
  <c r="N187" i="1"/>
  <c r="DV25" i="1"/>
  <c r="M58" i="1"/>
  <c r="O58" i="1" s="1"/>
  <c r="R58" i="1"/>
  <c r="CR58" i="1"/>
  <c r="R238" i="1"/>
  <c r="M238" i="1"/>
  <c r="O238" i="1" s="1"/>
  <c r="CR238" i="1"/>
  <c r="M67" i="1"/>
  <c r="O67" i="1" s="1"/>
  <c r="R67" i="1"/>
  <c r="CR67" i="1"/>
  <c r="R46" i="1"/>
  <c r="M46" i="1"/>
  <c r="O46" i="1" s="1"/>
  <c r="CR46" i="1"/>
  <c r="M229" i="1"/>
  <c r="O229" i="1" s="1"/>
  <c r="R229" i="1"/>
  <c r="CR229" i="1"/>
  <c r="R170" i="1"/>
  <c r="M170" i="1"/>
  <c r="O170" i="1" s="1"/>
  <c r="CR170" i="1"/>
  <c r="M160" i="1"/>
  <c r="O160" i="1" s="1"/>
  <c r="R160" i="1"/>
  <c r="CR160" i="1"/>
  <c r="M152" i="1"/>
  <c r="O152" i="1" s="1"/>
  <c r="R152" i="1"/>
  <c r="CR152" i="1"/>
  <c r="M192" i="1"/>
  <c r="O192" i="1" s="1"/>
  <c r="R192" i="1"/>
  <c r="CR192" i="1"/>
  <c r="R242" i="1"/>
  <c r="M242" i="1"/>
  <c r="O242" i="1" s="1"/>
  <c r="CR242" i="1"/>
  <c r="R101" i="1"/>
  <c r="M101" i="1"/>
  <c r="O101" i="1" s="1"/>
  <c r="CR101" i="1"/>
  <c r="M221" i="1"/>
  <c r="O221" i="1" s="1"/>
  <c r="R221" i="1"/>
  <c r="CR221" i="1"/>
  <c r="R223" i="1"/>
  <c r="M223" i="1"/>
  <c r="O223" i="1" s="1"/>
  <c r="CR223" i="1"/>
  <c r="M66" i="1"/>
  <c r="O66" i="1" s="1"/>
  <c r="R66" i="1"/>
  <c r="CR66" i="1"/>
  <c r="R252" i="1"/>
  <c r="M252" i="1"/>
  <c r="O252" i="1" s="1"/>
  <c r="CR252" i="1"/>
  <c r="M83" i="1"/>
  <c r="O83" i="1" s="1"/>
  <c r="CR83" i="1"/>
  <c r="R83" i="1"/>
  <c r="M139" i="1"/>
  <c r="O139" i="1" s="1"/>
  <c r="R139" i="1"/>
  <c r="CR139" i="1"/>
  <c r="R30" i="1"/>
  <c r="M30" i="1"/>
  <c r="O30" i="1" s="1"/>
  <c r="CR30" i="1"/>
  <c r="R255" i="1"/>
  <c r="M255" i="1"/>
  <c r="O255" i="1" s="1"/>
  <c r="CR255" i="1"/>
  <c r="R37" i="1"/>
  <c r="M37" i="1"/>
  <c r="O37" i="1" s="1"/>
  <c r="CR37" i="1"/>
  <c r="M217" i="1"/>
  <c r="O217" i="1" s="1"/>
  <c r="R217" i="1"/>
  <c r="CR217" i="1"/>
  <c r="R159" i="1"/>
  <c r="M159" i="1"/>
  <c r="O159" i="1" s="1"/>
  <c r="CR159" i="1"/>
  <c r="R40" i="1"/>
  <c r="M40" i="1"/>
  <c r="O40" i="1" s="1"/>
  <c r="CR40" i="1"/>
  <c r="M138" i="1"/>
  <c r="O138" i="1" s="1"/>
  <c r="R138" i="1"/>
  <c r="CR138" i="1"/>
  <c r="R14" i="1"/>
  <c r="M14" i="1"/>
  <c r="O14" i="1" s="1"/>
  <c r="CR14" i="1"/>
  <c r="R172" i="1"/>
  <c r="M172" i="1"/>
  <c r="O172" i="1" s="1"/>
  <c r="CR172" i="1"/>
  <c r="R10" i="1"/>
  <c r="M10" i="1"/>
  <c r="O10" i="1" s="1"/>
  <c r="CR10" i="1"/>
  <c r="M128" i="1"/>
  <c r="O128" i="1" s="1"/>
  <c r="R128" i="1"/>
  <c r="CR128" i="1"/>
  <c r="R226" i="1"/>
  <c r="M226" i="1"/>
  <c r="O226" i="1" s="1"/>
  <c r="CR226" i="1"/>
  <c r="M123" i="1"/>
  <c r="O123" i="1" s="1"/>
  <c r="R123" i="1"/>
  <c r="CR123" i="1"/>
  <c r="M177" i="1"/>
  <c r="O177" i="1" s="1"/>
  <c r="R177" i="1"/>
  <c r="CR177" i="1"/>
  <c r="DV187" i="1"/>
  <c r="N25" i="1"/>
  <c r="M216" i="1"/>
  <c r="O216" i="1" s="1"/>
  <c r="R216" i="1"/>
  <c r="CR216" i="1"/>
  <c r="M189" i="1"/>
  <c r="O189" i="1" s="1"/>
  <c r="R189" i="1"/>
  <c r="CR189" i="1"/>
  <c r="R28" i="1"/>
  <c r="M28" i="1"/>
  <c r="O28" i="1" s="1"/>
  <c r="CR28" i="1"/>
  <c r="R194" i="1"/>
  <c r="M194" i="1"/>
  <c r="O194" i="1" s="1"/>
  <c r="CR194" i="1"/>
  <c r="M15" i="1"/>
  <c r="O15" i="1" s="1"/>
  <c r="R15" i="1"/>
  <c r="CR15" i="1"/>
  <c r="M124" i="1"/>
  <c r="O124" i="1" s="1"/>
  <c r="R124" i="1"/>
  <c r="CR124" i="1"/>
  <c r="M225" i="1"/>
  <c r="O225" i="1" s="1"/>
  <c r="R225" i="1"/>
  <c r="CR225" i="1"/>
  <c r="M42" i="1"/>
  <c r="O42" i="1" s="1"/>
  <c r="R42" i="1"/>
  <c r="CR42" i="1"/>
  <c r="R162" i="1"/>
  <c r="M162" i="1"/>
  <c r="O162" i="1" s="1"/>
  <c r="CR162" i="1"/>
  <c r="M74" i="1"/>
  <c r="O74" i="1" s="1"/>
  <c r="R74" i="1"/>
  <c r="CR74" i="1"/>
  <c r="R112" i="1"/>
  <c r="M112" i="1"/>
  <c r="O112" i="1" s="1"/>
  <c r="CR112" i="1"/>
  <c r="R119" i="1"/>
  <c r="M119" i="1"/>
  <c r="O119" i="1" s="1"/>
  <c r="CR119" i="1"/>
  <c r="R53" i="1"/>
  <c r="M53" i="1"/>
  <c r="O53" i="1" s="1"/>
  <c r="CR53" i="1"/>
  <c r="R41" i="1"/>
  <c r="M41" i="1"/>
  <c r="O41" i="1" s="1"/>
  <c r="CR41" i="1"/>
  <c r="R180" i="1"/>
  <c r="M180" i="1"/>
  <c r="O180" i="1" s="1"/>
  <c r="CR180" i="1"/>
  <c r="M161" i="1"/>
  <c r="O161" i="1" s="1"/>
  <c r="R161" i="1"/>
  <c r="CR161" i="1"/>
  <c r="R104" i="1"/>
  <c r="M104" i="1"/>
  <c r="O104" i="1" s="1"/>
  <c r="CR104" i="1"/>
  <c r="M176" i="1"/>
  <c r="O176" i="1" s="1"/>
  <c r="R176" i="1"/>
  <c r="CR176" i="1"/>
  <c r="R22" i="1"/>
  <c r="M22" i="1"/>
  <c r="O22" i="1" s="1"/>
  <c r="CR22" i="1"/>
  <c r="R167" i="1"/>
  <c r="M167" i="1"/>
  <c r="O167" i="1" s="1"/>
  <c r="CR167" i="1"/>
  <c r="R178" i="1"/>
  <c r="M178" i="1"/>
  <c r="O178" i="1" s="1"/>
  <c r="CR178" i="1"/>
  <c r="M26" i="1"/>
  <c r="O26" i="1" s="1"/>
  <c r="R26" i="1"/>
  <c r="CR26" i="1"/>
  <c r="R131" i="1"/>
  <c r="M131" i="1"/>
  <c r="O131" i="1" s="1"/>
  <c r="CR131" i="1"/>
  <c r="M140" i="1"/>
  <c r="O140" i="1" s="1"/>
  <c r="R140" i="1"/>
  <c r="CR140" i="1"/>
  <c r="R247" i="1"/>
  <c r="M247" i="1"/>
  <c r="O247" i="1" s="1"/>
  <c r="CR247" i="1"/>
  <c r="M11" i="1"/>
  <c r="O11" i="1" s="1"/>
  <c r="R11" i="1"/>
  <c r="CR11" i="1"/>
  <c r="R105" i="1"/>
  <c r="M105" i="1"/>
  <c r="O105" i="1" s="1"/>
  <c r="CR105" i="1"/>
  <c r="M87" i="1"/>
  <c r="O87" i="1" s="1"/>
  <c r="R87" i="1"/>
  <c r="CR87" i="1"/>
  <c r="R116" i="1"/>
  <c r="M116" i="1"/>
  <c r="O116" i="1" s="1"/>
  <c r="CR116" i="1"/>
  <c r="R96" i="1"/>
  <c r="M96" i="1"/>
  <c r="O96" i="1" s="1"/>
  <c r="CR96" i="1"/>
  <c r="M63" i="1"/>
  <c r="O63" i="1" s="1"/>
  <c r="R63" i="1"/>
  <c r="CR63" i="1"/>
  <c r="R13" i="1"/>
  <c r="M13" i="1"/>
  <c r="O13" i="1" s="1"/>
  <c r="CR13" i="1"/>
  <c r="M136" i="1"/>
  <c r="O136" i="1" s="1"/>
  <c r="R136" i="1"/>
  <c r="CR136" i="1"/>
  <c r="R93" i="1"/>
  <c r="M93" i="1"/>
  <c r="O93" i="1" s="1"/>
  <c r="CR93" i="1"/>
  <c r="R186" i="1"/>
  <c r="M186" i="1"/>
  <c r="O186" i="1" s="1"/>
  <c r="CR186" i="1"/>
  <c r="R69" i="1"/>
  <c r="M69" i="1"/>
  <c r="O69" i="1" s="1"/>
  <c r="CR69" i="1"/>
  <c r="R174" i="1"/>
  <c r="M174" i="1"/>
  <c r="O174" i="1" s="1"/>
  <c r="CR174" i="1"/>
  <c r="R81" i="1"/>
  <c r="M81" i="1"/>
  <c r="O81" i="1" s="1"/>
  <c r="CR81" i="1"/>
  <c r="M205" i="1"/>
  <c r="O205" i="1" s="1"/>
  <c r="R205" i="1"/>
  <c r="CR205" i="1"/>
  <c r="R210" i="1"/>
  <c r="M210" i="1"/>
  <c r="O210" i="1" s="1"/>
  <c r="CR210" i="1"/>
  <c r="M184" i="1"/>
  <c r="O184" i="1" s="1"/>
  <c r="R184" i="1"/>
  <c r="CR184" i="1"/>
  <c r="R38" i="1"/>
  <c r="M38" i="1"/>
  <c r="O38" i="1" s="1"/>
  <c r="CR38" i="1"/>
  <c r="R222" i="1"/>
  <c r="M222" i="1"/>
  <c r="O222" i="1" s="1"/>
  <c r="CR222" i="1"/>
  <c r="H88" i="2"/>
  <c r="AR14" i="1" s="1"/>
  <c r="H87" i="2"/>
  <c r="AR13" i="1" s="1"/>
  <c r="H84" i="2"/>
  <c r="AR10" i="1" s="1"/>
  <c r="H83" i="2"/>
  <c r="AR9" i="1" s="1"/>
  <c r="H132" i="2"/>
  <c r="AR58" i="1" s="1"/>
  <c r="H131" i="2"/>
  <c r="AR57" i="1" s="1"/>
  <c r="H130" i="2"/>
  <c r="AR56" i="1" s="1"/>
  <c r="H129" i="2"/>
  <c r="AR55" i="1" s="1"/>
  <c r="H128" i="2"/>
  <c r="AR54" i="1" s="1"/>
  <c r="H127" i="2"/>
  <c r="AR53" i="1" s="1"/>
  <c r="H126" i="2"/>
  <c r="AR52" i="1" s="1"/>
  <c r="H125" i="2"/>
  <c r="AR51" i="1" s="1"/>
  <c r="H124" i="2"/>
  <c r="AR50" i="1" s="1"/>
  <c r="H123" i="2"/>
  <c r="AR49" i="1" s="1"/>
  <c r="H122" i="2"/>
  <c r="AR48" i="1" s="1"/>
  <c r="H121" i="2"/>
  <c r="AR47" i="1" s="1"/>
  <c r="H120" i="2"/>
  <c r="AR46" i="1" s="1"/>
  <c r="H119" i="2"/>
  <c r="AR45" i="1" s="1"/>
  <c r="H118" i="2"/>
  <c r="AR44" i="1" s="1"/>
  <c r="H117" i="2"/>
  <c r="AR43" i="1" s="1"/>
  <c r="H116" i="2"/>
  <c r="AR42" i="1" s="1"/>
  <c r="H115" i="2"/>
  <c r="AR41" i="1" s="1"/>
  <c r="H114" i="2"/>
  <c r="AR40" i="1" s="1"/>
  <c r="H113" i="2"/>
  <c r="AR39" i="1" s="1"/>
  <c r="H112" i="2"/>
  <c r="AR38" i="1" s="1"/>
  <c r="H111" i="2"/>
  <c r="AR37" i="1" s="1"/>
  <c r="H110" i="2"/>
  <c r="AR36" i="1" s="1"/>
  <c r="H109" i="2"/>
  <c r="AR35" i="1" s="1"/>
  <c r="H108" i="2"/>
  <c r="AR34" i="1" s="1"/>
  <c r="H107" i="2"/>
  <c r="AR33" i="1" s="1"/>
  <c r="H106" i="2"/>
  <c r="AR32" i="1" s="1"/>
  <c r="H105" i="2"/>
  <c r="AR31" i="1" s="1"/>
  <c r="H104" i="2"/>
  <c r="AR30" i="1" s="1"/>
  <c r="H103" i="2"/>
  <c r="AR29" i="1" s="1"/>
  <c r="H102" i="2"/>
  <c r="AR28" i="1" s="1"/>
  <c r="H101" i="2"/>
  <c r="AR27" i="1" s="1"/>
  <c r="H100" i="2"/>
  <c r="AR26" i="1" s="1"/>
  <c r="H99" i="2"/>
  <c r="AR25" i="1" s="1"/>
  <c r="H98" i="2"/>
  <c r="AR24" i="1" s="1"/>
  <c r="H97" i="2"/>
  <c r="AR23" i="1" s="1"/>
  <c r="H96" i="2"/>
  <c r="AR22" i="1" s="1"/>
  <c r="H95" i="2"/>
  <c r="AR21" i="1" s="1"/>
  <c r="H94" i="2"/>
  <c r="AR20" i="1" s="1"/>
  <c r="H93" i="2"/>
  <c r="AR19" i="1" s="1"/>
  <c r="H92" i="2"/>
  <c r="AR18" i="1" s="1"/>
  <c r="H91" i="2"/>
  <c r="AR17" i="1" s="1"/>
  <c r="H90" i="2"/>
  <c r="AR16" i="1" s="1"/>
  <c r="H89" i="2"/>
  <c r="AR15" i="1" s="1"/>
  <c r="H86" i="2"/>
  <c r="AR12" i="1" s="1"/>
  <c r="H85" i="2"/>
  <c r="AR11" i="1" s="1"/>
  <c r="I81" i="2"/>
  <c r="R231" i="1"/>
  <c r="M231" i="1"/>
  <c r="O231" i="1" s="1"/>
  <c r="CR231" i="1"/>
  <c r="R125" i="1"/>
  <c r="M125" i="1"/>
  <c r="O125" i="1" s="1"/>
  <c r="CR125" i="1"/>
  <c r="M153" i="1"/>
  <c r="O153" i="1" s="1"/>
  <c r="R153" i="1"/>
  <c r="CR153" i="1"/>
  <c r="R117" i="1"/>
  <c r="M117" i="1"/>
  <c r="O117" i="1" s="1"/>
  <c r="CR117" i="1"/>
  <c r="M237" i="1"/>
  <c r="O237" i="1" s="1"/>
  <c r="R237" i="1"/>
  <c r="CR237" i="1"/>
  <c r="M157" i="1"/>
  <c r="O157" i="1" s="1"/>
  <c r="R157" i="1"/>
  <c r="CR157" i="1"/>
  <c r="R198" i="1"/>
  <c r="M198" i="1"/>
  <c r="O198" i="1" s="1"/>
  <c r="CR198" i="1"/>
  <c r="M256" i="1"/>
  <c r="O256" i="1" s="1"/>
  <c r="R256" i="1"/>
  <c r="CR256" i="1"/>
  <c r="R250" i="1"/>
  <c r="M250" i="1"/>
  <c r="O250" i="1" s="1"/>
  <c r="CR250" i="1"/>
  <c r="R62" i="1"/>
  <c r="M62" i="1"/>
  <c r="O62" i="1" s="1"/>
  <c r="CR62" i="1"/>
  <c r="M169" i="1"/>
  <c r="O169" i="1" s="1"/>
  <c r="R169" i="1"/>
  <c r="CR169" i="1"/>
  <c r="M173" i="1"/>
  <c r="O173" i="1" s="1"/>
  <c r="R173" i="1"/>
  <c r="CR173" i="1"/>
  <c r="R44" i="1"/>
  <c r="M44" i="1"/>
  <c r="O44" i="1" s="1"/>
  <c r="CR44" i="1"/>
  <c r="R151" i="1"/>
  <c r="M151" i="1"/>
  <c r="O151" i="1" s="1"/>
  <c r="CR151" i="1"/>
  <c r="R191" i="1"/>
  <c r="M191" i="1"/>
  <c r="O191" i="1" s="1"/>
  <c r="CR191" i="1"/>
  <c r="R199" i="1"/>
  <c r="M199" i="1"/>
  <c r="O199" i="1" s="1"/>
  <c r="CR199" i="1"/>
  <c r="R166" i="1"/>
  <c r="M166" i="1"/>
  <c r="O166" i="1" s="1"/>
  <c r="CR166" i="1"/>
  <c r="R113" i="1"/>
  <c r="M113" i="1"/>
  <c r="O113" i="1" s="1"/>
  <c r="CR113" i="1"/>
  <c r="R129" i="1"/>
  <c r="M129" i="1"/>
  <c r="O129" i="1" s="1"/>
  <c r="CR129" i="1"/>
  <c r="R16" i="1"/>
  <c r="M16" i="1"/>
  <c r="O16" i="1" s="1"/>
  <c r="CR16" i="1"/>
  <c r="R89" i="1"/>
  <c r="M89" i="1"/>
  <c r="O89" i="1" s="1"/>
  <c r="CR89" i="1"/>
  <c r="M127" i="1"/>
  <c r="O127" i="1" s="1"/>
  <c r="R127" i="1"/>
  <c r="CR127" i="1"/>
  <c r="R32" i="1"/>
  <c r="M32" i="1"/>
  <c r="O32" i="1" s="1"/>
  <c r="CR32" i="1"/>
  <c r="R134" i="1"/>
  <c r="M134" i="1"/>
  <c r="O134" i="1" s="1"/>
  <c r="CR134" i="1"/>
  <c r="R243" i="1"/>
  <c r="M243" i="1"/>
  <c r="O243" i="1" s="1"/>
  <c r="CR243" i="1"/>
  <c r="R80" i="1"/>
  <c r="M80" i="1"/>
  <c r="O80" i="1" s="1"/>
  <c r="CR80" i="1"/>
  <c r="R12" i="1"/>
  <c r="M12" i="1"/>
  <c r="O12" i="1" s="1"/>
  <c r="CR12" i="1"/>
  <c r="R64" i="1"/>
  <c r="M64" i="1"/>
  <c r="O64" i="1" s="1"/>
  <c r="CR64" i="1"/>
  <c r="R190" i="1"/>
  <c r="M190" i="1"/>
  <c r="O190" i="1" s="1"/>
  <c r="CR190" i="1"/>
  <c r="M79" i="1"/>
  <c r="O79" i="1" s="1"/>
  <c r="R79" i="1"/>
  <c r="CR79" i="1"/>
  <c r="R220" i="1"/>
  <c r="M220" i="1"/>
  <c r="O220" i="1" s="1"/>
  <c r="CR220" i="1"/>
  <c r="M208" i="1"/>
  <c r="O208" i="1" s="1"/>
  <c r="R208" i="1"/>
  <c r="CR208" i="1"/>
  <c r="R251" i="1"/>
  <c r="M251" i="1"/>
  <c r="O251" i="1" s="1"/>
  <c r="CR251" i="1"/>
  <c r="R65" i="1"/>
  <c r="M65" i="1"/>
  <c r="O65" i="1" s="1"/>
  <c r="CR65" i="1"/>
  <c r="R236" i="1"/>
  <c r="M236" i="1"/>
  <c r="O236" i="1" s="1"/>
  <c r="CR236" i="1"/>
  <c r="M181" i="1"/>
  <c r="O181" i="1" s="1"/>
  <c r="R181" i="1"/>
  <c r="CR181" i="1"/>
  <c r="R52" i="1"/>
  <c r="M52" i="1"/>
  <c r="O52" i="1" s="1"/>
  <c r="CR52" i="1"/>
  <c r="M224" i="1"/>
  <c r="O224" i="1" s="1"/>
  <c r="R224" i="1"/>
  <c r="CR224" i="1"/>
  <c r="R110" i="1"/>
  <c r="M110" i="1"/>
  <c r="O110" i="1" s="1"/>
  <c r="CR110" i="1"/>
  <c r="R108" i="1"/>
  <c r="M108" i="1"/>
  <c r="O108" i="1" s="1"/>
  <c r="CR108" i="1"/>
  <c r="M145" i="1"/>
  <c r="O145" i="1" s="1"/>
  <c r="R145" i="1"/>
  <c r="CR145" i="1"/>
  <c r="R218" i="1"/>
  <c r="M218" i="1"/>
  <c r="O218" i="1" s="1"/>
  <c r="CR218" i="1"/>
  <c r="R49" i="1"/>
  <c r="M49" i="1"/>
  <c r="O49" i="1" s="1"/>
  <c r="CR49" i="1"/>
  <c r="M95" i="1"/>
  <c r="O95" i="1" s="1"/>
  <c r="R95" i="1"/>
  <c r="CR95" i="1"/>
  <c r="R230" i="1"/>
  <c r="M230" i="1"/>
  <c r="O230" i="1" s="1"/>
  <c r="CR230" i="1"/>
  <c r="M144" i="1"/>
  <c r="O144" i="1" s="1"/>
  <c r="R144" i="1"/>
  <c r="CR144" i="1"/>
  <c r="M241" i="1"/>
  <c r="O241" i="1" s="1"/>
  <c r="R241" i="1"/>
  <c r="CR241" i="1"/>
  <c r="M132" i="1"/>
  <c r="O132" i="1" s="1"/>
  <c r="R132" i="1"/>
  <c r="CR132" i="1"/>
  <c r="DV19" i="1"/>
  <c r="DV108" i="1" l="1"/>
  <c r="DV208" i="1"/>
  <c r="DV134" i="1"/>
  <c r="N113" i="1"/>
  <c r="DV199" i="1"/>
  <c r="N151" i="1"/>
  <c r="N62" i="1"/>
  <c r="N153" i="1"/>
  <c r="I88" i="2"/>
  <c r="BA14" i="1" s="1"/>
  <c r="I87" i="2"/>
  <c r="BA13" i="1" s="1"/>
  <c r="I84" i="2"/>
  <c r="BA10" i="1" s="1"/>
  <c r="I83" i="2"/>
  <c r="BA9" i="1" s="1"/>
  <c r="I132" i="2"/>
  <c r="BA58" i="1" s="1"/>
  <c r="I131" i="2"/>
  <c r="BA57" i="1" s="1"/>
  <c r="I130" i="2"/>
  <c r="BA56" i="1" s="1"/>
  <c r="I129" i="2"/>
  <c r="BA55" i="1" s="1"/>
  <c r="I128" i="2"/>
  <c r="BA54" i="1" s="1"/>
  <c r="I127" i="2"/>
  <c r="BA53" i="1" s="1"/>
  <c r="I126" i="2"/>
  <c r="BA52" i="1" s="1"/>
  <c r="I125" i="2"/>
  <c r="BA51" i="1" s="1"/>
  <c r="I124" i="2"/>
  <c r="BA50" i="1" s="1"/>
  <c r="I123" i="2"/>
  <c r="BA49" i="1" s="1"/>
  <c r="I122" i="2"/>
  <c r="BA48" i="1" s="1"/>
  <c r="I121" i="2"/>
  <c r="BA47" i="1" s="1"/>
  <c r="I120" i="2"/>
  <c r="BA46" i="1" s="1"/>
  <c r="I119" i="2"/>
  <c r="BA45" i="1" s="1"/>
  <c r="I118" i="2"/>
  <c r="BA44" i="1" s="1"/>
  <c r="I117" i="2"/>
  <c r="BA43" i="1" s="1"/>
  <c r="I116" i="2"/>
  <c r="BA42" i="1" s="1"/>
  <c r="I115" i="2"/>
  <c r="BA41" i="1" s="1"/>
  <c r="I114" i="2"/>
  <c r="BA40" i="1" s="1"/>
  <c r="I113" i="2"/>
  <c r="BA39" i="1" s="1"/>
  <c r="I112" i="2"/>
  <c r="BA38" i="1" s="1"/>
  <c r="I111" i="2"/>
  <c r="BA37" i="1" s="1"/>
  <c r="I110" i="2"/>
  <c r="BA36" i="1" s="1"/>
  <c r="I109" i="2"/>
  <c r="BA35" i="1" s="1"/>
  <c r="I108" i="2"/>
  <c r="BA34" i="1" s="1"/>
  <c r="I107" i="2"/>
  <c r="BA33" i="1" s="1"/>
  <c r="I106" i="2"/>
  <c r="BA32" i="1" s="1"/>
  <c r="I105" i="2"/>
  <c r="BA31" i="1" s="1"/>
  <c r="I104" i="2"/>
  <c r="BA30" i="1" s="1"/>
  <c r="I103" i="2"/>
  <c r="BA29" i="1" s="1"/>
  <c r="I102" i="2"/>
  <c r="BA28" i="1" s="1"/>
  <c r="I101" i="2"/>
  <c r="BA27" i="1" s="1"/>
  <c r="I100" i="2"/>
  <c r="BA26" i="1" s="1"/>
  <c r="I99" i="2"/>
  <c r="BA25" i="1" s="1"/>
  <c r="I98" i="2"/>
  <c r="BA24" i="1" s="1"/>
  <c r="I97" i="2"/>
  <c r="BA23" i="1" s="1"/>
  <c r="I96" i="2"/>
  <c r="BA22" i="1" s="1"/>
  <c r="I95" i="2"/>
  <c r="BA21" i="1" s="1"/>
  <c r="I94" i="2"/>
  <c r="BA20" i="1" s="1"/>
  <c r="I93" i="2"/>
  <c r="BA19" i="1" s="1"/>
  <c r="I92" i="2"/>
  <c r="BA18" i="1" s="1"/>
  <c r="I91" i="2"/>
  <c r="BA17" i="1" s="1"/>
  <c r="I90" i="2"/>
  <c r="BA16" i="1" s="1"/>
  <c r="I89" i="2"/>
  <c r="BA15" i="1" s="1"/>
  <c r="I86" i="2"/>
  <c r="BA12" i="1" s="1"/>
  <c r="I85" i="2"/>
  <c r="BA11" i="1" s="1"/>
  <c r="J81" i="2"/>
  <c r="DV186" i="1"/>
  <c r="DV63" i="1"/>
  <c r="DV105" i="1"/>
  <c r="DV131" i="1"/>
  <c r="N124" i="1"/>
  <c r="DV71" i="1"/>
  <c r="DV76" i="1"/>
  <c r="DV235" i="1"/>
  <c r="DV234" i="1"/>
  <c r="N155" i="1"/>
  <c r="DV228" i="1"/>
  <c r="DV98" i="1"/>
  <c r="N135" i="1"/>
  <c r="DV34" i="1"/>
  <c r="N47" i="1"/>
  <c r="N257" i="1"/>
  <c r="DV143" i="1"/>
  <c r="N51" i="1"/>
  <c r="DV73" i="1"/>
  <c r="DV121" i="1"/>
  <c r="N209" i="1"/>
  <c r="DV126" i="1"/>
  <c r="N207" i="1"/>
  <c r="DV132" i="1"/>
  <c r="N241" i="1"/>
  <c r="DV95" i="1"/>
  <c r="N218" i="1"/>
  <c r="DV181" i="1"/>
  <c r="N65" i="1"/>
  <c r="DV64" i="1"/>
  <c r="N80" i="1"/>
  <c r="DV16" i="1"/>
  <c r="DV173" i="1"/>
  <c r="N169" i="1"/>
  <c r="DV256" i="1"/>
  <c r="DV117" i="1"/>
  <c r="N125" i="1"/>
  <c r="DV222" i="1"/>
  <c r="DV205" i="1"/>
  <c r="N174" i="1"/>
  <c r="N116" i="1"/>
  <c r="N11" i="1"/>
  <c r="N247" i="1"/>
  <c r="N26" i="1"/>
  <c r="N178" i="1"/>
  <c r="DV22" i="1"/>
  <c r="N176" i="1"/>
  <c r="N104" i="1"/>
  <c r="DV180" i="1"/>
  <c r="N53" i="1"/>
  <c r="DV112" i="1"/>
  <c r="N74" i="1"/>
  <c r="N162" i="1"/>
  <c r="DV225" i="1"/>
  <c r="DV28" i="1"/>
  <c r="N189" i="1"/>
  <c r="DV177" i="1"/>
  <c r="N123" i="1"/>
  <c r="N226" i="1"/>
  <c r="DV10" i="1"/>
  <c r="N14" i="1"/>
  <c r="DV40" i="1"/>
  <c r="DV255" i="1"/>
  <c r="DV252" i="1"/>
  <c r="N66" i="1"/>
  <c r="N223" i="1"/>
  <c r="DV101" i="1"/>
  <c r="DV160" i="1"/>
  <c r="DV67" i="1"/>
  <c r="DV107" i="1"/>
  <c r="DV31" i="1"/>
  <c r="N68" i="1"/>
  <c r="DV48" i="1"/>
  <c r="DV215" i="1"/>
  <c r="N102" i="1"/>
  <c r="DV193" i="1"/>
  <c r="DV150" i="1"/>
  <c r="N195" i="1"/>
  <c r="DV114" i="1"/>
  <c r="DV232" i="1"/>
  <c r="N99" i="1"/>
  <c r="N43" i="1"/>
  <c r="N204" i="1"/>
  <c r="DV85" i="1"/>
  <c r="N197" i="1"/>
  <c r="N141" i="1"/>
  <c r="DC25" i="1"/>
  <c r="DV88" i="1"/>
  <c r="DV144" i="1"/>
  <c r="DV218" i="1"/>
  <c r="N145" i="1"/>
  <c r="N108" i="1"/>
  <c r="DV224" i="1"/>
  <c r="DV65" i="1"/>
  <c r="DV79" i="1"/>
  <c r="N64" i="1"/>
  <c r="DV80" i="1"/>
  <c r="N134" i="1"/>
  <c r="DV127" i="1"/>
  <c r="N16" i="1"/>
  <c r="DV113" i="1"/>
  <c r="N199" i="1"/>
  <c r="DV151" i="1"/>
  <c r="DV62" i="1"/>
  <c r="DV157" i="1"/>
  <c r="N237" i="1"/>
  <c r="N117" i="1"/>
  <c r="DV125" i="1"/>
  <c r="C17" i="5"/>
  <c r="DV196" i="1"/>
  <c r="N253" i="1"/>
  <c r="N78" i="1"/>
  <c r="DV137" i="1"/>
  <c r="N149" i="1"/>
  <c r="DV27" i="1"/>
  <c r="N86" i="1"/>
  <c r="DV84" i="1"/>
  <c r="N23" i="1"/>
  <c r="N72" i="1"/>
  <c r="N171" i="1"/>
  <c r="DV70" i="1"/>
  <c r="N156" i="1"/>
  <c r="DV147" i="1"/>
  <c r="N57" i="1"/>
  <c r="DV254" i="1"/>
  <c r="N118" i="1"/>
  <c r="DV20" i="1"/>
  <c r="N92" i="1"/>
  <c r="N98" i="1"/>
  <c r="N60" i="1"/>
  <c r="DV82" i="1"/>
  <c r="N34" i="1"/>
  <c r="DV168" i="1"/>
  <c r="DV97" i="1"/>
  <c r="N29" i="1"/>
  <c r="DV188" i="1"/>
  <c r="DV244" i="1"/>
  <c r="N61" i="1"/>
  <c r="DV239" i="1"/>
  <c r="N158" i="1"/>
  <c r="DV59" i="1"/>
  <c r="N91" i="1"/>
  <c r="N183" i="1"/>
  <c r="DV213" i="1"/>
  <c r="N200" i="1"/>
  <c r="N146" i="1"/>
  <c r="DV246" i="1"/>
  <c r="DV241" i="1"/>
  <c r="N144" i="1"/>
  <c r="N230" i="1"/>
  <c r="DV49" i="1"/>
  <c r="DV110" i="1"/>
  <c r="N224" i="1"/>
  <c r="N52" i="1"/>
  <c r="DV236" i="1"/>
  <c r="N251" i="1"/>
  <c r="DV220" i="1"/>
  <c r="N79" i="1"/>
  <c r="N190" i="1"/>
  <c r="DV12" i="1"/>
  <c r="N243" i="1"/>
  <c r="DV32" i="1"/>
  <c r="N127" i="1"/>
  <c r="N89" i="1"/>
  <c r="DV129" i="1"/>
  <c r="N166" i="1"/>
  <c r="DV191" i="1"/>
  <c r="N44" i="1"/>
  <c r="DV169" i="1"/>
  <c r="N250" i="1"/>
  <c r="DV198" i="1"/>
  <c r="N157" i="1"/>
  <c r="DV153" i="1"/>
  <c r="N231" i="1"/>
  <c r="DV38" i="1"/>
  <c r="N184" i="1"/>
  <c r="N210" i="1"/>
  <c r="DV81" i="1"/>
  <c r="N69" i="1"/>
  <c r="DV93" i="1"/>
  <c r="N136" i="1"/>
  <c r="N13" i="1"/>
  <c r="DV96" i="1"/>
  <c r="DV11" i="1"/>
  <c r="DV26" i="1"/>
  <c r="N167" i="1"/>
  <c r="DV176" i="1"/>
  <c r="DV41" i="1"/>
  <c r="N119" i="1"/>
  <c r="DV74" i="1"/>
  <c r="DV124" i="1"/>
  <c r="N15" i="1"/>
  <c r="N194" i="1"/>
  <c r="DV189" i="1"/>
  <c r="N216" i="1"/>
  <c r="DV123" i="1"/>
  <c r="DV172" i="1"/>
  <c r="DV159" i="1"/>
  <c r="N217" i="1"/>
  <c r="N37" i="1"/>
  <c r="DV30" i="1"/>
  <c r="N139" i="1"/>
  <c r="DV66" i="1"/>
  <c r="DV242" i="1"/>
  <c r="N192" i="1"/>
  <c r="DV170" i="1"/>
  <c r="N229" i="1"/>
  <c r="N46" i="1"/>
  <c r="DV238" i="1"/>
  <c r="N58" i="1"/>
  <c r="DC187" i="1"/>
  <c r="DV212" i="1"/>
  <c r="DV227" i="1"/>
  <c r="DV206" i="1"/>
  <c r="N90" i="1"/>
  <c r="N56" i="1"/>
  <c r="DV130" i="1"/>
  <c r="DV185" i="1"/>
  <c r="DV33" i="1"/>
  <c r="DV36" i="1"/>
  <c r="N27" i="1"/>
  <c r="N54" i="1"/>
  <c r="DV24" i="1"/>
  <c r="DV214" i="1"/>
  <c r="DV202" i="1"/>
  <c r="N175" i="1"/>
  <c r="DV100" i="1"/>
  <c r="N201" i="1"/>
  <c r="N45" i="1"/>
  <c r="DV164" i="1"/>
  <c r="DV77" i="1"/>
  <c r="N9" i="1"/>
  <c r="DV99" i="1"/>
  <c r="DV120" i="1"/>
  <c r="DV182" i="1"/>
  <c r="N165" i="1"/>
  <c r="N179" i="1"/>
  <c r="DV249" i="1"/>
  <c r="DV142" i="1"/>
  <c r="N63" i="1"/>
  <c r="DV87" i="1"/>
  <c r="DV161" i="1"/>
  <c r="DV42" i="1"/>
  <c r="N177" i="1"/>
  <c r="DV138" i="1"/>
  <c r="DV37" i="1"/>
  <c r="N30" i="1"/>
  <c r="N83" i="1"/>
  <c r="DV221" i="1"/>
  <c r="N242" i="1"/>
  <c r="DV152" i="1"/>
  <c r="N160" i="1"/>
  <c r="N170" i="1"/>
  <c r="DV46" i="1"/>
  <c r="N67" i="1"/>
  <c r="N238" i="1"/>
  <c r="N107" i="1"/>
  <c r="N212" i="1"/>
  <c r="N31" i="1"/>
  <c r="N227" i="1"/>
  <c r="DV75" i="1"/>
  <c r="N206" i="1"/>
  <c r="DV56" i="1"/>
  <c r="N71" i="1"/>
  <c r="N130" i="1"/>
  <c r="N185" i="1"/>
  <c r="N196" i="1"/>
  <c r="DV78" i="1"/>
  <c r="N137" i="1"/>
  <c r="DV50" i="1"/>
  <c r="DV86" i="1"/>
  <c r="N84" i="1"/>
  <c r="DV72" i="1"/>
  <c r="N88" i="1"/>
  <c r="N8" i="1"/>
  <c r="DV106" i="1"/>
  <c r="N76" i="1"/>
  <c r="DV245" i="1"/>
  <c r="N235" i="1"/>
  <c r="DV248" i="1"/>
  <c r="N234" i="1"/>
  <c r="DV155" i="1"/>
  <c r="N228" i="1"/>
  <c r="DV240" i="1"/>
  <c r="N202" i="1"/>
  <c r="DV175" i="1"/>
  <c r="N193" i="1"/>
  <c r="N100" i="1"/>
  <c r="DV45" i="1"/>
  <c r="N164" i="1"/>
  <c r="DV135" i="1"/>
  <c r="N82" i="1"/>
  <c r="DV257" i="1"/>
  <c r="N168" i="1"/>
  <c r="N143" i="1"/>
  <c r="DV103" i="1"/>
  <c r="N73" i="1"/>
  <c r="DV122" i="1"/>
  <c r="DV55" i="1"/>
  <c r="N121" i="1"/>
  <c r="DV111" i="1"/>
  <c r="N126" i="1"/>
  <c r="DV207" i="1"/>
  <c r="N114" i="1"/>
  <c r="N77" i="1"/>
  <c r="DV39" i="1"/>
  <c r="N232" i="1"/>
  <c r="DC19" i="1"/>
  <c r="DV203" i="1"/>
  <c r="N120" i="1"/>
  <c r="N148" i="1"/>
  <c r="DV154" i="1"/>
  <c r="DV133" i="1"/>
  <c r="N249" i="1"/>
  <c r="N163" i="1"/>
  <c r="DV115" i="1"/>
  <c r="N142" i="1"/>
  <c r="DV109" i="1"/>
  <c r="N59" i="1"/>
  <c r="DV17" i="1"/>
  <c r="N213" i="1"/>
  <c r="DV21" i="1"/>
  <c r="N219" i="1"/>
  <c r="DV94" i="1"/>
  <c r="N38" i="1"/>
  <c r="DV210" i="1"/>
  <c r="N205" i="1"/>
  <c r="N81" i="1"/>
  <c r="DV69" i="1"/>
  <c r="N93" i="1"/>
  <c r="DV13" i="1"/>
  <c r="N96" i="1"/>
  <c r="DV140" i="1"/>
  <c r="DV167" i="1"/>
  <c r="N41" i="1"/>
  <c r="DV119" i="1"/>
  <c r="N225" i="1"/>
  <c r="DV194" i="1"/>
  <c r="DV128" i="1"/>
  <c r="N172" i="1"/>
  <c r="N159" i="1"/>
  <c r="N132" i="1"/>
  <c r="DV230" i="1"/>
  <c r="N95" i="1"/>
  <c r="N49" i="1"/>
  <c r="DV145" i="1"/>
  <c r="N110" i="1"/>
  <c r="DV52" i="1"/>
  <c r="N181" i="1"/>
  <c r="N236" i="1"/>
  <c r="DV251" i="1"/>
  <c r="N208" i="1"/>
  <c r="N220" i="1"/>
  <c r="DV190" i="1"/>
  <c r="N12" i="1"/>
  <c r="DV243" i="1"/>
  <c r="N32" i="1"/>
  <c r="DV89" i="1"/>
  <c r="N129" i="1"/>
  <c r="DV166" i="1"/>
  <c r="N191" i="1"/>
  <c r="DV44" i="1"/>
  <c r="N173" i="1"/>
  <c r="DV250" i="1"/>
  <c r="N256" i="1"/>
  <c r="N198" i="1"/>
  <c r="DV237" i="1"/>
  <c r="DV231" i="1"/>
  <c r="N222" i="1"/>
  <c r="DV184" i="1"/>
  <c r="DV174" i="1"/>
  <c r="N186" i="1"/>
  <c r="DV136" i="1"/>
  <c r="DV116" i="1"/>
  <c r="N87" i="1"/>
  <c r="N105" i="1"/>
  <c r="DV247" i="1"/>
  <c r="N140" i="1"/>
  <c r="N131" i="1"/>
  <c r="DV178" i="1"/>
  <c r="N22" i="1"/>
  <c r="DV104" i="1"/>
  <c r="N161" i="1"/>
  <c r="N180" i="1"/>
  <c r="DV53" i="1"/>
  <c r="N112" i="1"/>
  <c r="DV162" i="1"/>
  <c r="N42" i="1"/>
  <c r="DV15" i="1"/>
  <c r="N28" i="1"/>
  <c r="DV216" i="1"/>
  <c r="DV226" i="1"/>
  <c r="N128" i="1"/>
  <c r="N10" i="1"/>
  <c r="DV14" i="1"/>
  <c r="N138" i="1"/>
  <c r="N40" i="1"/>
  <c r="DV217" i="1"/>
  <c r="N255" i="1"/>
  <c r="DV139" i="1"/>
  <c r="DV83" i="1"/>
  <c r="N252" i="1"/>
  <c r="DV223" i="1"/>
  <c r="N221" i="1"/>
  <c r="N101" i="1"/>
  <c r="DV192" i="1"/>
  <c r="N152" i="1"/>
  <c r="DV229" i="1"/>
  <c r="DV58" i="1"/>
  <c r="A324" i="1"/>
  <c r="BF5" i="1" s="1"/>
  <c r="A13" i="2"/>
  <c r="DV68" i="1"/>
  <c r="N75" i="1"/>
  <c r="N48" i="1"/>
  <c r="DV90" i="1"/>
  <c r="DV253" i="1"/>
  <c r="N33" i="1"/>
  <c r="DV149" i="1"/>
  <c r="N50" i="1"/>
  <c r="N36" i="1"/>
  <c r="DV54" i="1"/>
  <c r="N24" i="1"/>
  <c r="DV23" i="1"/>
  <c r="N214" i="1"/>
  <c r="DC211" i="1"/>
  <c r="DV8" i="1"/>
  <c r="E262" i="1"/>
  <c r="E313" i="1" s="1"/>
  <c r="DV171" i="1"/>
  <c r="N106" i="1"/>
  <c r="N70" i="1"/>
  <c r="DV156" i="1"/>
  <c r="N245" i="1"/>
  <c r="N147" i="1"/>
  <c r="DV57" i="1"/>
  <c r="N248" i="1"/>
  <c r="N254" i="1"/>
  <c r="DV118" i="1"/>
  <c r="N20" i="1"/>
  <c r="DV92" i="1"/>
  <c r="N240" i="1"/>
  <c r="N215" i="1"/>
  <c r="DV102" i="1"/>
  <c r="DV201" i="1"/>
  <c r="N150" i="1"/>
  <c r="DV195" i="1"/>
  <c r="DV60" i="1"/>
  <c r="DV47" i="1"/>
  <c r="DV51" i="1"/>
  <c r="N103" i="1"/>
  <c r="N97" i="1"/>
  <c r="DV29" i="1"/>
  <c r="N122" i="1"/>
  <c r="N55" i="1"/>
  <c r="N188" i="1"/>
  <c r="DV209" i="1"/>
  <c r="N111" i="1"/>
  <c r="N244" i="1"/>
  <c r="DV61" i="1"/>
  <c r="N239" i="1"/>
  <c r="DV9" i="1"/>
  <c r="N39" i="1"/>
  <c r="DV18" i="1"/>
  <c r="DV35" i="1"/>
  <c r="N182" i="1"/>
  <c r="DV179" i="1"/>
  <c r="DV233" i="1"/>
  <c r="N115" i="1"/>
  <c r="DV158" i="1"/>
  <c r="DV183" i="1"/>
  <c r="DV146" i="1"/>
  <c r="N246" i="1"/>
  <c r="DV204" i="1"/>
  <c r="N85" i="1"/>
  <c r="DV141" i="1"/>
  <c r="N18" i="1"/>
  <c r="N203" i="1"/>
  <c r="DV148" i="1"/>
  <c r="N35" i="1"/>
  <c r="N154" i="1"/>
  <c r="DV165" i="1"/>
  <c r="N133" i="1"/>
  <c r="DV163" i="1"/>
  <c r="N233" i="1"/>
  <c r="N109" i="1"/>
  <c r="DV91" i="1"/>
  <c r="N17" i="1"/>
  <c r="DV200" i="1"/>
  <c r="N21" i="1"/>
  <c r="DV219" i="1"/>
  <c r="DV43" i="1"/>
  <c r="N94" i="1"/>
  <c r="DV197" i="1"/>
  <c r="P233" i="1" l="1"/>
  <c r="DC233" i="1"/>
  <c r="P246" i="1"/>
  <c r="DC246" i="1"/>
  <c r="P115" i="1"/>
  <c r="DC115" i="1"/>
  <c r="P97" i="1"/>
  <c r="DC97" i="1"/>
  <c r="P239" i="1"/>
  <c r="DC239" i="1"/>
  <c r="P103" i="1"/>
  <c r="DC103" i="1"/>
  <c r="P138" i="1"/>
  <c r="DC138" i="1"/>
  <c r="P105" i="1"/>
  <c r="DC105" i="1"/>
  <c r="P41" i="1"/>
  <c r="DC41" i="1"/>
  <c r="P213" i="1"/>
  <c r="DC213" i="1"/>
  <c r="P46" i="1"/>
  <c r="DC46" i="1"/>
  <c r="P89" i="1"/>
  <c r="DC89" i="1"/>
  <c r="P146" i="1"/>
  <c r="DC146" i="1"/>
  <c r="P92" i="1"/>
  <c r="DC92" i="1"/>
  <c r="P169" i="1"/>
  <c r="DC169" i="1"/>
  <c r="P62" i="1"/>
  <c r="DC62" i="1"/>
  <c r="P55" i="1"/>
  <c r="DC55" i="1"/>
  <c r="A325" i="1"/>
  <c r="BO5" i="1" s="1"/>
  <c r="A14" i="2"/>
  <c r="P22" i="1"/>
  <c r="DC22" i="1"/>
  <c r="P131" i="1"/>
  <c r="DC131" i="1"/>
  <c r="P140" i="1"/>
  <c r="DC140" i="1"/>
  <c r="P198" i="1"/>
  <c r="DC198" i="1"/>
  <c r="P129" i="1"/>
  <c r="DC129" i="1"/>
  <c r="P32" i="1"/>
  <c r="DC32" i="1"/>
  <c r="P12" i="1"/>
  <c r="DC12" i="1"/>
  <c r="P220" i="1"/>
  <c r="DC220" i="1"/>
  <c r="P208" i="1"/>
  <c r="DC208" i="1"/>
  <c r="P159" i="1"/>
  <c r="DC159" i="1"/>
  <c r="P81" i="1"/>
  <c r="DC81" i="1"/>
  <c r="P205" i="1"/>
  <c r="DC205" i="1"/>
  <c r="P228" i="1"/>
  <c r="DC228" i="1"/>
  <c r="P235" i="1"/>
  <c r="DC235" i="1"/>
  <c r="P76" i="1"/>
  <c r="DC76" i="1"/>
  <c r="P8" i="1"/>
  <c r="DC8" i="1"/>
  <c r="P25" i="1"/>
  <c r="P84" i="1"/>
  <c r="DC84" i="1"/>
  <c r="P227" i="1"/>
  <c r="DC227" i="1"/>
  <c r="P31" i="1"/>
  <c r="DC31" i="1"/>
  <c r="P212" i="1"/>
  <c r="DC212" i="1"/>
  <c r="P107" i="1"/>
  <c r="DC107" i="1"/>
  <c r="P67" i="1"/>
  <c r="DC67" i="1"/>
  <c r="P83" i="1"/>
  <c r="DC83" i="1"/>
  <c r="P30" i="1"/>
  <c r="DC30" i="1"/>
  <c r="P179" i="1"/>
  <c r="DC179" i="1"/>
  <c r="P165" i="1"/>
  <c r="DC165" i="1"/>
  <c r="P45" i="1"/>
  <c r="DC45" i="1"/>
  <c r="P201" i="1"/>
  <c r="DC201" i="1"/>
  <c r="P175" i="1"/>
  <c r="DC175" i="1"/>
  <c r="P54" i="1"/>
  <c r="DC54" i="1"/>
  <c r="P27" i="1"/>
  <c r="DC27" i="1"/>
  <c r="P90" i="1"/>
  <c r="DC90" i="1"/>
  <c r="P139" i="1"/>
  <c r="DC139" i="1"/>
  <c r="P217" i="1"/>
  <c r="DC217" i="1"/>
  <c r="P119" i="1"/>
  <c r="DC119" i="1"/>
  <c r="P69" i="1"/>
  <c r="DC69" i="1"/>
  <c r="P44" i="1"/>
  <c r="DC44" i="1"/>
  <c r="P79" i="1"/>
  <c r="DC79" i="1"/>
  <c r="P158" i="1"/>
  <c r="DC158" i="1"/>
  <c r="P171" i="1"/>
  <c r="DC171" i="1"/>
  <c r="P80" i="1"/>
  <c r="DC80" i="1"/>
  <c r="P124" i="1"/>
  <c r="DC124" i="1"/>
  <c r="P248" i="1"/>
  <c r="DC248" i="1"/>
  <c r="P75" i="1"/>
  <c r="DC75" i="1"/>
  <c r="P152" i="1"/>
  <c r="DC152" i="1"/>
  <c r="P222" i="1"/>
  <c r="DC222" i="1"/>
  <c r="P181" i="1"/>
  <c r="DC181" i="1"/>
  <c r="P38" i="1"/>
  <c r="DC38" i="1"/>
  <c r="P59" i="1"/>
  <c r="DC59" i="1"/>
  <c r="P232" i="1"/>
  <c r="DC232" i="1"/>
  <c r="P202" i="1"/>
  <c r="DC202" i="1"/>
  <c r="P88" i="1"/>
  <c r="DC88" i="1"/>
  <c r="P238" i="1"/>
  <c r="DC238" i="1"/>
  <c r="P56" i="1"/>
  <c r="DC56" i="1"/>
  <c r="P15" i="1"/>
  <c r="DC15" i="1"/>
  <c r="P250" i="1"/>
  <c r="DC250" i="1"/>
  <c r="P166" i="1"/>
  <c r="DC166" i="1"/>
  <c r="P174" i="1"/>
  <c r="DC174" i="1"/>
  <c r="P65" i="1"/>
  <c r="DC65" i="1"/>
  <c r="P133" i="1"/>
  <c r="DC133" i="1"/>
  <c r="P85" i="1"/>
  <c r="DC85" i="1"/>
  <c r="P188" i="1"/>
  <c r="DC188" i="1"/>
  <c r="P122" i="1"/>
  <c r="DC122" i="1"/>
  <c r="P240" i="1"/>
  <c r="DC240" i="1"/>
  <c r="P21" i="1"/>
  <c r="DC21" i="1"/>
  <c r="P17" i="1"/>
  <c r="DC17" i="1"/>
  <c r="P109" i="1"/>
  <c r="DC109" i="1"/>
  <c r="P154" i="1"/>
  <c r="DC154" i="1"/>
  <c r="P203" i="1"/>
  <c r="DC203" i="1"/>
  <c r="P18" i="1"/>
  <c r="DC18" i="1"/>
  <c r="P39" i="1"/>
  <c r="DC39" i="1"/>
  <c r="P244" i="1"/>
  <c r="DC244" i="1"/>
  <c r="P111" i="1"/>
  <c r="DC111" i="1"/>
  <c r="P70" i="1"/>
  <c r="DC70" i="1"/>
  <c r="P106" i="1"/>
  <c r="DC106" i="1"/>
  <c r="P214" i="1"/>
  <c r="DC214" i="1"/>
  <c r="P24" i="1"/>
  <c r="DC24" i="1"/>
  <c r="P33" i="1"/>
  <c r="DC33" i="1"/>
  <c r="P252" i="1"/>
  <c r="DC252" i="1"/>
  <c r="P255" i="1"/>
  <c r="DC255" i="1"/>
  <c r="P40" i="1"/>
  <c r="DC40" i="1"/>
  <c r="P128" i="1"/>
  <c r="DC128" i="1"/>
  <c r="P28" i="1"/>
  <c r="DC28" i="1"/>
  <c r="P112" i="1"/>
  <c r="DC112" i="1"/>
  <c r="P180" i="1"/>
  <c r="DC180" i="1"/>
  <c r="P161" i="1"/>
  <c r="DC161" i="1"/>
  <c r="P256" i="1"/>
  <c r="DC256" i="1"/>
  <c r="P173" i="1"/>
  <c r="DC173" i="1"/>
  <c r="P93" i="1"/>
  <c r="DC93" i="1"/>
  <c r="P163" i="1"/>
  <c r="DC163" i="1"/>
  <c r="P249" i="1"/>
  <c r="DC249" i="1"/>
  <c r="P148" i="1"/>
  <c r="DC148" i="1"/>
  <c r="P120" i="1"/>
  <c r="DC120" i="1"/>
  <c r="P73" i="1"/>
  <c r="DC73" i="1"/>
  <c r="P143" i="1"/>
  <c r="DC143" i="1"/>
  <c r="P168" i="1"/>
  <c r="DC168" i="1"/>
  <c r="P82" i="1"/>
  <c r="DC82" i="1"/>
  <c r="P164" i="1"/>
  <c r="DC164" i="1"/>
  <c r="P100" i="1"/>
  <c r="DC100" i="1"/>
  <c r="P193" i="1"/>
  <c r="DC193" i="1"/>
  <c r="P137" i="1"/>
  <c r="DC137" i="1"/>
  <c r="P196" i="1"/>
  <c r="DC196" i="1"/>
  <c r="P185" i="1"/>
  <c r="DC185" i="1"/>
  <c r="P71" i="1"/>
  <c r="DC71" i="1"/>
  <c r="P242" i="1"/>
  <c r="DC242" i="1"/>
  <c r="P177" i="1"/>
  <c r="DC177" i="1"/>
  <c r="P9" i="1"/>
  <c r="DC9" i="1"/>
  <c r="P187" i="1"/>
  <c r="P58" i="1"/>
  <c r="DC58" i="1"/>
  <c r="P192" i="1"/>
  <c r="DC192" i="1"/>
  <c r="P37" i="1"/>
  <c r="DC37" i="1"/>
  <c r="P210" i="1"/>
  <c r="DC210" i="1"/>
  <c r="P184" i="1"/>
  <c r="DC184" i="1"/>
  <c r="P243" i="1"/>
  <c r="DC243" i="1"/>
  <c r="P60" i="1"/>
  <c r="DC60" i="1"/>
  <c r="P118" i="1"/>
  <c r="DC118" i="1"/>
  <c r="P14" i="1"/>
  <c r="DC14" i="1"/>
  <c r="P189" i="1"/>
  <c r="DC189" i="1"/>
  <c r="P11" i="1"/>
  <c r="DC11" i="1"/>
  <c r="P207" i="1"/>
  <c r="DC207" i="1"/>
  <c r="P257" i="1"/>
  <c r="DC257" i="1"/>
  <c r="P20" i="1"/>
  <c r="DC20" i="1"/>
  <c r="P48" i="1"/>
  <c r="DC48" i="1"/>
  <c r="P87" i="1"/>
  <c r="DC87" i="1"/>
  <c r="P236" i="1"/>
  <c r="DC236" i="1"/>
  <c r="P225" i="1"/>
  <c r="DC225" i="1"/>
  <c r="P234" i="1"/>
  <c r="DC234" i="1"/>
  <c r="P160" i="1"/>
  <c r="DC160" i="1"/>
  <c r="P94" i="1"/>
  <c r="DC94" i="1"/>
  <c r="P35" i="1"/>
  <c r="DC35" i="1"/>
  <c r="P182" i="1"/>
  <c r="DC182" i="1"/>
  <c r="P150" i="1"/>
  <c r="DC150" i="1"/>
  <c r="P215" i="1"/>
  <c r="DC215" i="1"/>
  <c r="P254" i="1"/>
  <c r="DC254" i="1"/>
  <c r="P147" i="1"/>
  <c r="DC147" i="1"/>
  <c r="P245" i="1"/>
  <c r="DC245" i="1"/>
  <c r="P211" i="1"/>
  <c r="P36" i="1"/>
  <c r="DC36" i="1"/>
  <c r="P50" i="1"/>
  <c r="DC50" i="1"/>
  <c r="P101" i="1"/>
  <c r="DC101" i="1"/>
  <c r="P221" i="1"/>
  <c r="DC221" i="1"/>
  <c r="P10" i="1"/>
  <c r="DC10" i="1"/>
  <c r="P42" i="1"/>
  <c r="DC42" i="1"/>
  <c r="P186" i="1"/>
  <c r="DC186" i="1"/>
  <c r="P191" i="1"/>
  <c r="DC191" i="1"/>
  <c r="P110" i="1"/>
  <c r="DC110" i="1"/>
  <c r="P49" i="1"/>
  <c r="DC49" i="1"/>
  <c r="P95" i="1"/>
  <c r="DC95" i="1"/>
  <c r="P132" i="1"/>
  <c r="DC132" i="1"/>
  <c r="P172" i="1"/>
  <c r="DC172" i="1"/>
  <c r="P96" i="1"/>
  <c r="DC96" i="1"/>
  <c r="P219" i="1"/>
  <c r="DC219" i="1"/>
  <c r="P142" i="1"/>
  <c r="DC142" i="1"/>
  <c r="P19" i="1"/>
  <c r="P77" i="1"/>
  <c r="DC77" i="1"/>
  <c r="P114" i="1"/>
  <c r="DC114" i="1"/>
  <c r="P126" i="1"/>
  <c r="DC126" i="1"/>
  <c r="P121" i="1"/>
  <c r="DC121" i="1"/>
  <c r="P130" i="1"/>
  <c r="DC130" i="1"/>
  <c r="P206" i="1"/>
  <c r="DC206" i="1"/>
  <c r="P170" i="1"/>
  <c r="DC170" i="1"/>
  <c r="P63" i="1"/>
  <c r="DC63" i="1"/>
  <c r="P229" i="1"/>
  <c r="DC229" i="1"/>
  <c r="P216" i="1"/>
  <c r="DC216" i="1"/>
  <c r="P127" i="1"/>
  <c r="DC127" i="1"/>
  <c r="P91" i="1"/>
  <c r="DC91" i="1"/>
  <c r="P98" i="1"/>
  <c r="DC98" i="1"/>
  <c r="P156" i="1"/>
  <c r="DC156" i="1"/>
  <c r="P68" i="1"/>
  <c r="DC68" i="1"/>
  <c r="P123" i="1"/>
  <c r="DC123" i="1"/>
  <c r="P26" i="1"/>
  <c r="DC26" i="1"/>
  <c r="P116" i="1"/>
  <c r="DC116" i="1"/>
  <c r="P47" i="1"/>
  <c r="DC47" i="1"/>
  <c r="P157" i="1"/>
  <c r="DC157" i="1"/>
  <c r="P190" i="1"/>
  <c r="DC190" i="1"/>
  <c r="P230" i="1"/>
  <c r="DC230" i="1"/>
  <c r="P200" i="1"/>
  <c r="DC200" i="1"/>
  <c r="P34" i="1"/>
  <c r="DC34" i="1"/>
  <c r="P72" i="1"/>
  <c r="DC72" i="1"/>
  <c r="P86" i="1"/>
  <c r="DC86" i="1"/>
  <c r="P78" i="1"/>
  <c r="DC78" i="1"/>
  <c r="P253" i="1"/>
  <c r="DC253" i="1"/>
  <c r="C18" i="5"/>
  <c r="P199" i="1"/>
  <c r="DC199" i="1"/>
  <c r="P108" i="1"/>
  <c r="DC108" i="1"/>
  <c r="P145" i="1"/>
  <c r="DC145" i="1"/>
  <c r="P223" i="1"/>
  <c r="DC223" i="1"/>
  <c r="P176" i="1"/>
  <c r="DC176" i="1"/>
  <c r="P125" i="1"/>
  <c r="DC125" i="1"/>
  <c r="P51" i="1"/>
  <c r="DC51" i="1"/>
  <c r="J132" i="2"/>
  <c r="BJ58" i="1" s="1"/>
  <c r="J130" i="2"/>
  <c r="BJ56" i="1" s="1"/>
  <c r="J128" i="2"/>
  <c r="BJ54" i="1" s="1"/>
  <c r="J126" i="2"/>
  <c r="BJ52" i="1" s="1"/>
  <c r="J124" i="2"/>
  <c r="BJ50" i="1" s="1"/>
  <c r="J122" i="2"/>
  <c r="BJ48" i="1" s="1"/>
  <c r="J120" i="2"/>
  <c r="BJ46" i="1" s="1"/>
  <c r="J118" i="2"/>
  <c r="BJ44" i="1" s="1"/>
  <c r="J116" i="2"/>
  <c r="BJ42" i="1" s="1"/>
  <c r="J114" i="2"/>
  <c r="BJ40" i="1" s="1"/>
  <c r="J112" i="2"/>
  <c r="BJ38" i="1" s="1"/>
  <c r="J110" i="2"/>
  <c r="BJ36" i="1" s="1"/>
  <c r="J108" i="2"/>
  <c r="BJ34" i="1" s="1"/>
  <c r="J106" i="2"/>
  <c r="BJ32" i="1" s="1"/>
  <c r="J104" i="2"/>
  <c r="BJ30" i="1" s="1"/>
  <c r="J102" i="2"/>
  <c r="BJ28" i="1" s="1"/>
  <c r="J100" i="2"/>
  <c r="BJ26" i="1" s="1"/>
  <c r="J98" i="2"/>
  <c r="BJ24" i="1" s="1"/>
  <c r="J96" i="2"/>
  <c r="BJ22" i="1" s="1"/>
  <c r="J94" i="2"/>
  <c r="BJ20" i="1" s="1"/>
  <c r="J92" i="2"/>
  <c r="BJ18" i="1" s="1"/>
  <c r="J90" i="2"/>
  <c r="BJ16" i="1" s="1"/>
  <c r="J86" i="2"/>
  <c r="BJ12" i="1" s="1"/>
  <c r="J89" i="2"/>
  <c r="BJ15" i="1" s="1"/>
  <c r="J87" i="2"/>
  <c r="BJ13" i="1" s="1"/>
  <c r="J83" i="2"/>
  <c r="BJ9" i="1" s="1"/>
  <c r="K81" i="2"/>
  <c r="J131" i="2"/>
  <c r="BJ57" i="1" s="1"/>
  <c r="J127" i="2"/>
  <c r="BJ53" i="1" s="1"/>
  <c r="J123" i="2"/>
  <c r="BJ49" i="1" s="1"/>
  <c r="J119" i="2"/>
  <c r="BJ45" i="1" s="1"/>
  <c r="J115" i="2"/>
  <c r="BJ41" i="1" s="1"/>
  <c r="J111" i="2"/>
  <c r="BJ37" i="1" s="1"/>
  <c r="J107" i="2"/>
  <c r="BJ33" i="1" s="1"/>
  <c r="J103" i="2"/>
  <c r="BJ29" i="1" s="1"/>
  <c r="J99" i="2"/>
  <c r="BJ25" i="1" s="1"/>
  <c r="J95" i="2"/>
  <c r="BJ21" i="1" s="1"/>
  <c r="J91" i="2"/>
  <c r="BJ17" i="1" s="1"/>
  <c r="J129" i="2"/>
  <c r="BJ55" i="1" s="1"/>
  <c r="J125" i="2"/>
  <c r="BJ51" i="1" s="1"/>
  <c r="J117" i="2"/>
  <c r="BJ43" i="1" s="1"/>
  <c r="J113" i="2"/>
  <c r="BJ39" i="1" s="1"/>
  <c r="J105" i="2"/>
  <c r="BJ31" i="1" s="1"/>
  <c r="J97" i="2"/>
  <c r="BJ23" i="1" s="1"/>
  <c r="J121" i="2"/>
  <c r="BJ47" i="1" s="1"/>
  <c r="J109" i="2"/>
  <c r="BJ35" i="1" s="1"/>
  <c r="J101" i="2"/>
  <c r="BJ27" i="1" s="1"/>
  <c r="J93" i="2"/>
  <c r="BJ19" i="1" s="1"/>
  <c r="J85" i="2"/>
  <c r="BJ11" i="1" s="1"/>
  <c r="J88" i="2"/>
  <c r="BJ14" i="1" s="1"/>
  <c r="J84" i="2"/>
  <c r="BJ10" i="1" s="1"/>
  <c r="P194" i="1"/>
  <c r="DC194" i="1"/>
  <c r="P167" i="1"/>
  <c r="DC167" i="1"/>
  <c r="P13" i="1"/>
  <c r="DC13" i="1"/>
  <c r="P136" i="1"/>
  <c r="DC136" i="1"/>
  <c r="P231" i="1"/>
  <c r="DC231" i="1"/>
  <c r="P251" i="1"/>
  <c r="DC251" i="1"/>
  <c r="P52" i="1"/>
  <c r="DC52" i="1"/>
  <c r="P224" i="1"/>
  <c r="DC224" i="1"/>
  <c r="P144" i="1"/>
  <c r="DC144" i="1"/>
  <c r="P183" i="1"/>
  <c r="DC183" i="1"/>
  <c r="P61" i="1"/>
  <c r="DC61" i="1"/>
  <c r="P57" i="1"/>
  <c r="DC57" i="1"/>
  <c r="P23" i="1"/>
  <c r="DC23" i="1"/>
  <c r="P149" i="1"/>
  <c r="DC149" i="1"/>
  <c r="P117" i="1"/>
  <c r="DC117" i="1"/>
  <c r="P237" i="1"/>
  <c r="DC237" i="1"/>
  <c r="P134" i="1"/>
  <c r="DC134" i="1"/>
  <c r="P204" i="1"/>
  <c r="DC204" i="1"/>
  <c r="P43" i="1"/>
  <c r="DC43" i="1"/>
  <c r="P99" i="1"/>
  <c r="DC99" i="1"/>
  <c r="P195" i="1"/>
  <c r="DC195" i="1"/>
  <c r="P162" i="1"/>
  <c r="DC162" i="1"/>
  <c r="P53" i="1"/>
  <c r="DC53" i="1"/>
  <c r="P247" i="1"/>
  <c r="DC247" i="1"/>
  <c r="P151" i="1"/>
  <c r="DC151" i="1"/>
  <c r="P29" i="1"/>
  <c r="DC29" i="1"/>
  <c r="P16" i="1"/>
  <c r="DC16" i="1"/>
  <c r="P64" i="1"/>
  <c r="DC64" i="1"/>
  <c r="P141" i="1"/>
  <c r="DC141" i="1"/>
  <c r="P197" i="1"/>
  <c r="DC197" i="1"/>
  <c r="P102" i="1"/>
  <c r="DC102" i="1"/>
  <c r="P66" i="1"/>
  <c r="DC66" i="1"/>
  <c r="DC226" i="1"/>
  <c r="P226" i="1"/>
  <c r="P74" i="1"/>
  <c r="DC74" i="1"/>
  <c r="DC104" i="1"/>
  <c r="P104" i="1"/>
  <c r="P178" i="1"/>
  <c r="DC178" i="1"/>
  <c r="P218" i="1"/>
  <c r="DC218" i="1"/>
  <c r="P241" i="1"/>
  <c r="DC241" i="1"/>
  <c r="P209" i="1"/>
  <c r="DC209" i="1"/>
  <c r="P135" i="1"/>
  <c r="DC135" i="1"/>
  <c r="P155" i="1"/>
  <c r="DC155" i="1"/>
  <c r="P153" i="1"/>
  <c r="DC153" i="1"/>
  <c r="P113" i="1"/>
  <c r="DC113" i="1"/>
  <c r="DM135" i="1" l="1"/>
  <c r="S135" i="1"/>
  <c r="DM66" i="1"/>
  <c r="S66" i="1"/>
  <c r="DM64" i="1"/>
  <c r="S64" i="1"/>
  <c r="DM176" i="1"/>
  <c r="S176" i="1"/>
  <c r="DM253" i="1"/>
  <c r="S253" i="1"/>
  <c r="DM230" i="1"/>
  <c r="S230" i="1"/>
  <c r="DM123" i="1"/>
  <c r="S123" i="1"/>
  <c r="DM91" i="1"/>
  <c r="S91" i="1"/>
  <c r="DM206" i="1"/>
  <c r="S206" i="1"/>
  <c r="DM211" i="1"/>
  <c r="S211" i="1"/>
  <c r="DM182" i="1"/>
  <c r="S182" i="1"/>
  <c r="DM236" i="1"/>
  <c r="S236" i="1"/>
  <c r="DM257" i="1"/>
  <c r="S257" i="1"/>
  <c r="DM60" i="1"/>
  <c r="S60" i="1"/>
  <c r="DM58" i="1"/>
  <c r="S58" i="1"/>
  <c r="DM76" i="1"/>
  <c r="S76" i="1"/>
  <c r="DM208" i="1"/>
  <c r="S208" i="1"/>
  <c r="DM140" i="1"/>
  <c r="S140" i="1"/>
  <c r="DM55" i="1"/>
  <c r="S55" i="1"/>
  <c r="DM46" i="1"/>
  <c r="S46" i="1"/>
  <c r="DM239" i="1"/>
  <c r="S239" i="1"/>
  <c r="DM233" i="1"/>
  <c r="S233" i="1"/>
  <c r="DM226" i="1"/>
  <c r="S226" i="1"/>
  <c r="DM99" i="1"/>
  <c r="S99" i="1"/>
  <c r="DM149" i="1"/>
  <c r="S149" i="1"/>
  <c r="DM224" i="1"/>
  <c r="S224" i="1"/>
  <c r="DM167" i="1"/>
  <c r="S167" i="1"/>
  <c r="DM142" i="1"/>
  <c r="S142" i="1"/>
  <c r="DM49" i="1"/>
  <c r="S49" i="1"/>
  <c r="DM42" i="1"/>
  <c r="S42" i="1"/>
  <c r="DM187" i="1"/>
  <c r="S187" i="1"/>
  <c r="DM196" i="1"/>
  <c r="S196" i="1"/>
  <c r="DM164" i="1"/>
  <c r="S164" i="1"/>
  <c r="DM148" i="1"/>
  <c r="S148" i="1"/>
  <c r="DM173" i="1"/>
  <c r="S173" i="1"/>
  <c r="DM112" i="1"/>
  <c r="S112" i="1"/>
  <c r="DM128" i="1"/>
  <c r="S128" i="1"/>
  <c r="DM255" i="1"/>
  <c r="S255" i="1"/>
  <c r="DM33" i="1"/>
  <c r="S33" i="1"/>
  <c r="DM214" i="1"/>
  <c r="S214" i="1"/>
  <c r="DM70" i="1"/>
  <c r="S70" i="1"/>
  <c r="DM244" i="1"/>
  <c r="S244" i="1"/>
  <c r="DM18" i="1"/>
  <c r="S18" i="1"/>
  <c r="DM154" i="1"/>
  <c r="S154" i="1"/>
  <c r="DM17" i="1"/>
  <c r="S17" i="1"/>
  <c r="DM240" i="1"/>
  <c r="S240" i="1"/>
  <c r="DM188" i="1"/>
  <c r="S188" i="1"/>
  <c r="DM133" i="1"/>
  <c r="S133" i="1"/>
  <c r="DM174" i="1"/>
  <c r="S174" i="1"/>
  <c r="DM250" i="1"/>
  <c r="S250" i="1"/>
  <c r="DM56" i="1"/>
  <c r="S56" i="1"/>
  <c r="DM88" i="1"/>
  <c r="S88" i="1"/>
  <c r="DM232" i="1"/>
  <c r="S232" i="1"/>
  <c r="DM38" i="1"/>
  <c r="S38" i="1"/>
  <c r="DM222" i="1"/>
  <c r="S222" i="1"/>
  <c r="DM75" i="1"/>
  <c r="S75" i="1"/>
  <c r="DM124" i="1"/>
  <c r="S124" i="1"/>
  <c r="DM171" i="1"/>
  <c r="S171" i="1"/>
  <c r="DM79" i="1"/>
  <c r="S79" i="1"/>
  <c r="DM69" i="1"/>
  <c r="S69" i="1"/>
  <c r="DM217" i="1"/>
  <c r="S217" i="1"/>
  <c r="DM90" i="1"/>
  <c r="S90" i="1"/>
  <c r="DM54" i="1"/>
  <c r="S54" i="1"/>
  <c r="DM201" i="1"/>
  <c r="S201" i="1"/>
  <c r="DM165" i="1"/>
  <c r="S165" i="1"/>
  <c r="DM30" i="1"/>
  <c r="S30" i="1"/>
  <c r="DM67" i="1"/>
  <c r="S67" i="1"/>
  <c r="DM212" i="1"/>
  <c r="S212" i="1"/>
  <c r="DM227" i="1"/>
  <c r="S227" i="1"/>
  <c r="A326" i="1"/>
  <c r="BX5" i="1" s="1"/>
  <c r="A15" i="2"/>
  <c r="A327" i="1" s="1"/>
  <c r="CG5" i="1" s="1"/>
  <c r="DM241" i="1"/>
  <c r="S241" i="1"/>
  <c r="DM74" i="1"/>
  <c r="S74" i="1"/>
  <c r="DM197" i="1"/>
  <c r="S197" i="1"/>
  <c r="DM29" i="1"/>
  <c r="S29" i="1"/>
  <c r="K131" i="2"/>
  <c r="BS57" i="1" s="1"/>
  <c r="K129" i="2"/>
  <c r="BS55" i="1" s="1"/>
  <c r="K127" i="2"/>
  <c r="BS53" i="1" s="1"/>
  <c r="K125" i="2"/>
  <c r="BS51" i="1" s="1"/>
  <c r="K123" i="2"/>
  <c r="BS49" i="1" s="1"/>
  <c r="K121" i="2"/>
  <c r="BS47" i="1" s="1"/>
  <c r="K119" i="2"/>
  <c r="BS45" i="1" s="1"/>
  <c r="K117" i="2"/>
  <c r="BS43" i="1" s="1"/>
  <c r="K115" i="2"/>
  <c r="BS41" i="1" s="1"/>
  <c r="K113" i="2"/>
  <c r="BS39" i="1" s="1"/>
  <c r="K111" i="2"/>
  <c r="BS37" i="1" s="1"/>
  <c r="K109" i="2"/>
  <c r="BS35" i="1" s="1"/>
  <c r="K107" i="2"/>
  <c r="BS33" i="1" s="1"/>
  <c r="K105" i="2"/>
  <c r="BS31" i="1" s="1"/>
  <c r="K103" i="2"/>
  <c r="BS29" i="1" s="1"/>
  <c r="K101" i="2"/>
  <c r="BS27" i="1" s="1"/>
  <c r="K99" i="2"/>
  <c r="BS25" i="1" s="1"/>
  <c r="K97" i="2"/>
  <c r="BS23" i="1" s="1"/>
  <c r="K95" i="2"/>
  <c r="BS21" i="1" s="1"/>
  <c r="K93" i="2"/>
  <c r="BS19" i="1" s="1"/>
  <c r="K91" i="2"/>
  <c r="BS17" i="1" s="1"/>
  <c r="K85" i="2"/>
  <c r="BS11" i="1" s="1"/>
  <c r="K88" i="2"/>
  <c r="BS14" i="1" s="1"/>
  <c r="K84" i="2"/>
  <c r="BS10" i="1" s="1"/>
  <c r="K130" i="2"/>
  <c r="BS56" i="1" s="1"/>
  <c r="K126" i="2"/>
  <c r="BS52" i="1" s="1"/>
  <c r="K122" i="2"/>
  <c r="BS48" i="1" s="1"/>
  <c r="K118" i="2"/>
  <c r="BS44" i="1" s="1"/>
  <c r="K114" i="2"/>
  <c r="BS40" i="1" s="1"/>
  <c r="K110" i="2"/>
  <c r="BS36" i="1" s="1"/>
  <c r="K106" i="2"/>
  <c r="BS32" i="1" s="1"/>
  <c r="K102" i="2"/>
  <c r="BS28" i="1" s="1"/>
  <c r="K98" i="2"/>
  <c r="BS24" i="1" s="1"/>
  <c r="K94" i="2"/>
  <c r="BS20" i="1" s="1"/>
  <c r="K90" i="2"/>
  <c r="BS16" i="1" s="1"/>
  <c r="K86" i="2"/>
  <c r="BS12" i="1" s="1"/>
  <c r="K128" i="2"/>
  <c r="BS54" i="1" s="1"/>
  <c r="K116" i="2"/>
  <c r="BS42" i="1" s="1"/>
  <c r="K108" i="2"/>
  <c r="BS34" i="1" s="1"/>
  <c r="K100" i="2"/>
  <c r="BS26" i="1" s="1"/>
  <c r="K92" i="2"/>
  <c r="BS18" i="1" s="1"/>
  <c r="L81" i="2"/>
  <c r="K89" i="2"/>
  <c r="BS15" i="1" s="1"/>
  <c r="K132" i="2"/>
  <c r="BS58" i="1" s="1"/>
  <c r="K124" i="2"/>
  <c r="BS50" i="1" s="1"/>
  <c r="K120" i="2"/>
  <c r="BS46" i="1" s="1"/>
  <c r="K112" i="2"/>
  <c r="BS38" i="1" s="1"/>
  <c r="K104" i="2"/>
  <c r="BS30" i="1" s="1"/>
  <c r="K96" i="2"/>
  <c r="BS22" i="1" s="1"/>
  <c r="K83" i="2"/>
  <c r="BS9" i="1" s="1"/>
  <c r="K87" i="2"/>
  <c r="BS13" i="1" s="1"/>
  <c r="DM51" i="1"/>
  <c r="S51" i="1"/>
  <c r="DM145" i="1"/>
  <c r="S145" i="1"/>
  <c r="DM199" i="1"/>
  <c r="S199" i="1"/>
  <c r="DM86" i="1"/>
  <c r="S86" i="1"/>
  <c r="DM34" i="1"/>
  <c r="S34" i="1"/>
  <c r="DM157" i="1"/>
  <c r="S157" i="1"/>
  <c r="DM116" i="1"/>
  <c r="S116" i="1"/>
  <c r="DM156" i="1"/>
  <c r="S156" i="1"/>
  <c r="DM216" i="1"/>
  <c r="S216" i="1"/>
  <c r="DM63" i="1"/>
  <c r="S63" i="1"/>
  <c r="DM121" i="1"/>
  <c r="S121" i="1"/>
  <c r="DM114" i="1"/>
  <c r="S114" i="1"/>
  <c r="DM147" i="1"/>
  <c r="S147" i="1"/>
  <c r="DM215" i="1"/>
  <c r="S215" i="1"/>
  <c r="DM94" i="1"/>
  <c r="S94" i="1"/>
  <c r="DM234" i="1"/>
  <c r="S234" i="1"/>
  <c r="DM48" i="1"/>
  <c r="S48" i="1"/>
  <c r="DM11" i="1"/>
  <c r="S11" i="1"/>
  <c r="DM14" i="1"/>
  <c r="S14" i="1"/>
  <c r="DM184" i="1"/>
  <c r="S184" i="1"/>
  <c r="DM37" i="1"/>
  <c r="S37" i="1"/>
  <c r="DM25" i="1"/>
  <c r="S25" i="1"/>
  <c r="DM228" i="1"/>
  <c r="S228" i="1"/>
  <c r="DM81" i="1"/>
  <c r="S81" i="1"/>
  <c r="DM12" i="1"/>
  <c r="S12" i="1"/>
  <c r="DM129" i="1"/>
  <c r="S129" i="1"/>
  <c r="DM22" i="1"/>
  <c r="S22" i="1"/>
  <c r="DM169" i="1"/>
  <c r="S169" i="1"/>
  <c r="DM146" i="1"/>
  <c r="S146" i="1"/>
  <c r="DM41" i="1"/>
  <c r="S41" i="1"/>
  <c r="DM138" i="1"/>
  <c r="S138" i="1"/>
  <c r="DM115" i="1"/>
  <c r="S115" i="1"/>
  <c r="DM113" i="1"/>
  <c r="S113" i="1"/>
  <c r="DM104" i="1"/>
  <c r="S104" i="1"/>
  <c r="DM247" i="1"/>
  <c r="S247" i="1"/>
  <c r="DM162" i="1"/>
  <c r="S162" i="1"/>
  <c r="DM204" i="1"/>
  <c r="S204" i="1"/>
  <c r="DM237" i="1"/>
  <c r="S237" i="1"/>
  <c r="DM57" i="1"/>
  <c r="S57" i="1"/>
  <c r="DM183" i="1"/>
  <c r="S183" i="1"/>
  <c r="DM251" i="1"/>
  <c r="S251" i="1"/>
  <c r="DM136" i="1"/>
  <c r="S136" i="1"/>
  <c r="DM96" i="1"/>
  <c r="S96" i="1"/>
  <c r="DM132" i="1"/>
  <c r="S132" i="1"/>
  <c r="DM191" i="1"/>
  <c r="S191" i="1"/>
  <c r="DM221" i="1"/>
  <c r="S221" i="1"/>
  <c r="DM50" i="1"/>
  <c r="S50" i="1"/>
  <c r="DM177" i="1"/>
  <c r="S177" i="1"/>
  <c r="DM71" i="1"/>
  <c r="S71" i="1"/>
  <c r="DM193" i="1"/>
  <c r="S193" i="1"/>
  <c r="DM168" i="1"/>
  <c r="S168" i="1"/>
  <c r="DM73" i="1"/>
  <c r="S73" i="1"/>
  <c r="DM163" i="1"/>
  <c r="S163" i="1"/>
  <c r="DM161" i="1"/>
  <c r="S161" i="1"/>
  <c r="DM155" i="1"/>
  <c r="S155" i="1"/>
  <c r="DM209" i="1"/>
  <c r="S209" i="1"/>
  <c r="DM218" i="1"/>
  <c r="S218" i="1"/>
  <c r="DM102" i="1"/>
  <c r="S102" i="1"/>
  <c r="DM141" i="1"/>
  <c r="S141" i="1"/>
  <c r="DM16" i="1"/>
  <c r="S16" i="1"/>
  <c r="DM151" i="1"/>
  <c r="S151" i="1"/>
  <c r="DM125" i="1"/>
  <c r="S125" i="1"/>
  <c r="DM223" i="1"/>
  <c r="S223" i="1"/>
  <c r="DM108" i="1"/>
  <c r="S108" i="1"/>
  <c r="C19" i="5"/>
  <c r="DM78" i="1"/>
  <c r="S78" i="1"/>
  <c r="DM72" i="1"/>
  <c r="S72" i="1"/>
  <c r="DM200" i="1"/>
  <c r="S200" i="1"/>
  <c r="DM190" i="1"/>
  <c r="S190" i="1"/>
  <c r="DM47" i="1"/>
  <c r="S47" i="1"/>
  <c r="DM26" i="1"/>
  <c r="S26" i="1"/>
  <c r="DM68" i="1"/>
  <c r="S68" i="1"/>
  <c r="DM98" i="1"/>
  <c r="S98" i="1"/>
  <c r="DM127" i="1"/>
  <c r="S127" i="1"/>
  <c r="DM229" i="1"/>
  <c r="S229" i="1"/>
  <c r="DM170" i="1"/>
  <c r="S170" i="1"/>
  <c r="DM130" i="1"/>
  <c r="S130" i="1"/>
  <c r="DM126" i="1"/>
  <c r="S126" i="1"/>
  <c r="DM77" i="1"/>
  <c r="S77" i="1"/>
  <c r="DM245" i="1"/>
  <c r="S245" i="1"/>
  <c r="DM254" i="1"/>
  <c r="S254" i="1"/>
  <c r="DM150" i="1"/>
  <c r="S150" i="1"/>
  <c r="DM35" i="1"/>
  <c r="S35" i="1"/>
  <c r="DM160" i="1"/>
  <c r="S160" i="1"/>
  <c r="DM225" i="1"/>
  <c r="S225" i="1"/>
  <c r="DM87" i="1"/>
  <c r="S87" i="1"/>
  <c r="DM20" i="1"/>
  <c r="S20" i="1"/>
  <c r="DM207" i="1"/>
  <c r="S207" i="1"/>
  <c r="DM189" i="1"/>
  <c r="S189" i="1"/>
  <c r="DM118" i="1"/>
  <c r="S118" i="1"/>
  <c r="DM243" i="1"/>
  <c r="S243" i="1"/>
  <c r="DM210" i="1"/>
  <c r="S210" i="1"/>
  <c r="DM192" i="1"/>
  <c r="S192" i="1"/>
  <c r="DM8" i="1"/>
  <c r="S8" i="1"/>
  <c r="DM235" i="1"/>
  <c r="S235" i="1"/>
  <c r="DM205" i="1"/>
  <c r="S205" i="1"/>
  <c r="DM159" i="1"/>
  <c r="S159" i="1"/>
  <c r="DM220" i="1"/>
  <c r="S220" i="1"/>
  <c r="DM32" i="1"/>
  <c r="S32" i="1"/>
  <c r="DM198" i="1"/>
  <c r="S198" i="1"/>
  <c r="DM131" i="1"/>
  <c r="S131" i="1"/>
  <c r="DM62" i="1"/>
  <c r="S62" i="1"/>
  <c r="DM92" i="1"/>
  <c r="S92" i="1"/>
  <c r="DM89" i="1"/>
  <c r="S89" i="1"/>
  <c r="DM213" i="1"/>
  <c r="S213" i="1"/>
  <c r="DM105" i="1"/>
  <c r="S105" i="1"/>
  <c r="DM103" i="1"/>
  <c r="S103" i="1"/>
  <c r="DM97" i="1"/>
  <c r="S97" i="1"/>
  <c r="DM246" i="1"/>
  <c r="S246" i="1"/>
  <c r="DM178" i="1"/>
  <c r="S178" i="1"/>
  <c r="DM153" i="1"/>
  <c r="S153" i="1"/>
  <c r="DM53" i="1"/>
  <c r="S53" i="1"/>
  <c r="DM195" i="1"/>
  <c r="S195" i="1"/>
  <c r="DM43" i="1"/>
  <c r="S43" i="1"/>
  <c r="DM134" i="1"/>
  <c r="S134" i="1"/>
  <c r="DM117" i="1"/>
  <c r="S117" i="1"/>
  <c r="DM23" i="1"/>
  <c r="S23" i="1"/>
  <c r="DM61" i="1"/>
  <c r="S61" i="1"/>
  <c r="DM144" i="1"/>
  <c r="S144" i="1"/>
  <c r="DM52" i="1"/>
  <c r="S52" i="1"/>
  <c r="DM231" i="1"/>
  <c r="S231" i="1"/>
  <c r="DM13" i="1"/>
  <c r="S13" i="1"/>
  <c r="DM194" i="1"/>
  <c r="S194" i="1"/>
  <c r="DM19" i="1"/>
  <c r="S19" i="1"/>
  <c r="DM219" i="1"/>
  <c r="S219" i="1"/>
  <c r="DM172" i="1"/>
  <c r="S172" i="1"/>
  <c r="DM95" i="1"/>
  <c r="S95" i="1"/>
  <c r="DM110" i="1"/>
  <c r="S110" i="1"/>
  <c r="DM186" i="1"/>
  <c r="S186" i="1"/>
  <c r="DM10" i="1"/>
  <c r="S10" i="1"/>
  <c r="DM101" i="1"/>
  <c r="S101" i="1"/>
  <c r="DM36" i="1"/>
  <c r="S36" i="1"/>
  <c r="DM9" i="1"/>
  <c r="S9" i="1"/>
  <c r="DM242" i="1"/>
  <c r="S242" i="1"/>
  <c r="DM185" i="1"/>
  <c r="S185" i="1"/>
  <c r="DM137" i="1"/>
  <c r="S137" i="1"/>
  <c r="DM100" i="1"/>
  <c r="S100" i="1"/>
  <c r="DM82" i="1"/>
  <c r="S82" i="1"/>
  <c r="DM143" i="1"/>
  <c r="S143" i="1"/>
  <c r="DM120" i="1"/>
  <c r="S120" i="1"/>
  <c r="DM249" i="1"/>
  <c r="S249" i="1"/>
  <c r="DM93" i="1"/>
  <c r="S93" i="1"/>
  <c r="DM256" i="1"/>
  <c r="S256" i="1"/>
  <c r="DM180" i="1"/>
  <c r="S180" i="1"/>
  <c r="DM28" i="1"/>
  <c r="S28" i="1"/>
  <c r="DM40" i="1"/>
  <c r="S40" i="1"/>
  <c r="DM252" i="1"/>
  <c r="S252" i="1"/>
  <c r="DM24" i="1"/>
  <c r="S24" i="1"/>
  <c r="DM106" i="1"/>
  <c r="S106" i="1"/>
  <c r="DM111" i="1"/>
  <c r="S111" i="1"/>
  <c r="DM39" i="1"/>
  <c r="S39" i="1"/>
  <c r="DM203" i="1"/>
  <c r="S203" i="1"/>
  <c r="DM109" i="1"/>
  <c r="S109" i="1"/>
  <c r="DM21" i="1"/>
  <c r="S21" i="1"/>
  <c r="DM122" i="1"/>
  <c r="S122" i="1"/>
  <c r="DM85" i="1"/>
  <c r="S85" i="1"/>
  <c r="DM65" i="1"/>
  <c r="S65" i="1"/>
  <c r="DM166" i="1"/>
  <c r="S166" i="1"/>
  <c r="DM15" i="1"/>
  <c r="S15" i="1"/>
  <c r="DM238" i="1"/>
  <c r="S238" i="1"/>
  <c r="DM202" i="1"/>
  <c r="S202" i="1"/>
  <c r="DM59" i="1"/>
  <c r="S59" i="1"/>
  <c r="DM181" i="1"/>
  <c r="S181" i="1"/>
  <c r="DM152" i="1"/>
  <c r="S152" i="1"/>
  <c r="DM248" i="1"/>
  <c r="S248" i="1"/>
  <c r="DM80" i="1"/>
  <c r="S80" i="1"/>
  <c r="DM158" i="1"/>
  <c r="S158" i="1"/>
  <c r="DM44" i="1"/>
  <c r="S44" i="1"/>
  <c r="DM119" i="1"/>
  <c r="S119" i="1"/>
  <c r="DM139" i="1"/>
  <c r="S139" i="1"/>
  <c r="DM27" i="1"/>
  <c r="S27" i="1"/>
  <c r="DM175" i="1"/>
  <c r="S175" i="1"/>
  <c r="T175" i="1" s="1"/>
  <c r="U175" i="1" s="1"/>
  <c r="DM45" i="1"/>
  <c r="S45" i="1"/>
  <c r="DM179" i="1"/>
  <c r="S179" i="1"/>
  <c r="T179" i="1" s="1"/>
  <c r="U179" i="1" s="1"/>
  <c r="DM83" i="1"/>
  <c r="S83" i="1"/>
  <c r="DM107" i="1"/>
  <c r="S107" i="1"/>
  <c r="DM31" i="1"/>
  <c r="S31" i="1"/>
  <c r="DM84" i="1"/>
  <c r="S84" i="1"/>
  <c r="T84" i="1" s="1"/>
  <c r="U84" i="1" s="1"/>
  <c r="V175" i="1" l="1"/>
  <c r="X175" i="1" s="1"/>
  <c r="AA175" i="1"/>
  <c r="CS175" i="1"/>
  <c r="T80" i="1"/>
  <c r="U80" i="1" s="1"/>
  <c r="T238" i="1"/>
  <c r="U238" i="1" s="1"/>
  <c r="T203" i="1"/>
  <c r="U203" i="1" s="1"/>
  <c r="T180" i="1"/>
  <c r="U180" i="1" s="1"/>
  <c r="T137" i="1"/>
  <c r="U137" i="1" s="1"/>
  <c r="T110" i="1"/>
  <c r="U110" i="1" s="1"/>
  <c r="T13" i="1"/>
  <c r="U13" i="1" s="1"/>
  <c r="T117" i="1"/>
  <c r="U117" i="1" s="1"/>
  <c r="T105" i="1"/>
  <c r="U105" i="1" s="1"/>
  <c r="T198" i="1"/>
  <c r="U198" i="1" s="1"/>
  <c r="T210" i="1"/>
  <c r="U210" i="1" s="1"/>
  <c r="T160" i="1"/>
  <c r="U160" i="1" s="1"/>
  <c r="T245" i="1"/>
  <c r="U245" i="1" s="1"/>
  <c r="T47" i="1"/>
  <c r="U47" i="1" s="1"/>
  <c r="T125" i="1"/>
  <c r="U125" i="1" s="1"/>
  <c r="T227" i="1"/>
  <c r="U227" i="1" s="1"/>
  <c r="T54" i="1"/>
  <c r="U54" i="1" s="1"/>
  <c r="T222" i="1"/>
  <c r="U222" i="1" s="1"/>
  <c r="T188" i="1"/>
  <c r="U188" i="1" s="1"/>
  <c r="T70" i="1"/>
  <c r="U70" i="1" s="1"/>
  <c r="T164" i="1"/>
  <c r="U164" i="1" s="1"/>
  <c r="T49" i="1"/>
  <c r="U49" i="1" s="1"/>
  <c r="T16" i="1"/>
  <c r="U16" i="1" s="1"/>
  <c r="T102" i="1"/>
  <c r="U102" i="1" s="1"/>
  <c r="T209" i="1"/>
  <c r="U209" i="1" s="1"/>
  <c r="T161" i="1"/>
  <c r="U161" i="1" s="1"/>
  <c r="T73" i="1"/>
  <c r="U73" i="1" s="1"/>
  <c r="T193" i="1"/>
  <c r="U193" i="1" s="1"/>
  <c r="T177" i="1"/>
  <c r="U177" i="1" s="1"/>
  <c r="T221" i="1"/>
  <c r="U221" i="1" s="1"/>
  <c r="T132" i="1"/>
  <c r="U132" i="1" s="1"/>
  <c r="T251" i="1"/>
  <c r="U251" i="1" s="1"/>
  <c r="T57" i="1"/>
  <c r="U57" i="1" s="1"/>
  <c r="T204" i="1"/>
  <c r="U204" i="1" s="1"/>
  <c r="T247" i="1"/>
  <c r="U247" i="1" s="1"/>
  <c r="T113" i="1"/>
  <c r="U113" i="1" s="1"/>
  <c r="T138" i="1"/>
  <c r="U138" i="1" s="1"/>
  <c r="T146" i="1"/>
  <c r="U146" i="1" s="1"/>
  <c r="T22" i="1"/>
  <c r="U22" i="1" s="1"/>
  <c r="T12" i="1"/>
  <c r="U12" i="1" s="1"/>
  <c r="T228" i="1"/>
  <c r="U228" i="1" s="1"/>
  <c r="T37" i="1"/>
  <c r="U37" i="1" s="1"/>
  <c r="T14" i="1"/>
  <c r="U14" i="1" s="1"/>
  <c r="T48" i="1"/>
  <c r="U48" i="1" s="1"/>
  <c r="T94" i="1"/>
  <c r="U94" i="1" s="1"/>
  <c r="T147" i="1"/>
  <c r="U147" i="1" s="1"/>
  <c r="T121" i="1"/>
  <c r="U121" i="1" s="1"/>
  <c r="T216" i="1"/>
  <c r="U216" i="1" s="1"/>
  <c r="T116" i="1"/>
  <c r="U116" i="1" s="1"/>
  <c r="T34" i="1"/>
  <c r="U34" i="1" s="1"/>
  <c r="T199" i="1"/>
  <c r="U199" i="1" s="1"/>
  <c r="T51" i="1"/>
  <c r="U51" i="1" s="1"/>
  <c r="T224" i="1"/>
  <c r="U224" i="1" s="1"/>
  <c r="T99" i="1"/>
  <c r="U99" i="1" s="1"/>
  <c r="T233" i="1"/>
  <c r="U233" i="1" s="1"/>
  <c r="T46" i="1"/>
  <c r="U46" i="1" s="1"/>
  <c r="T140" i="1"/>
  <c r="U140" i="1" s="1"/>
  <c r="T76" i="1"/>
  <c r="U76" i="1" s="1"/>
  <c r="T60" i="1"/>
  <c r="U60" i="1" s="1"/>
  <c r="T236" i="1"/>
  <c r="U236" i="1" s="1"/>
  <c r="T211" i="1"/>
  <c r="U211" i="1" s="1"/>
  <c r="T91" i="1"/>
  <c r="U91" i="1" s="1"/>
  <c r="T230" i="1"/>
  <c r="U230" i="1" s="1"/>
  <c r="T176" i="1"/>
  <c r="U176" i="1" s="1"/>
  <c r="T66" i="1"/>
  <c r="U66" i="1" s="1"/>
  <c r="V84" i="1"/>
  <c r="X84" i="1" s="1"/>
  <c r="AA84" i="1"/>
  <c r="CS84" i="1"/>
  <c r="T107" i="1"/>
  <c r="U107" i="1" s="1"/>
  <c r="T139" i="1"/>
  <c r="U139" i="1" s="1"/>
  <c r="T44" i="1"/>
  <c r="U44" i="1" s="1"/>
  <c r="T59" i="1"/>
  <c r="U59" i="1" s="1"/>
  <c r="T85" i="1"/>
  <c r="U85" i="1" s="1"/>
  <c r="T21" i="1"/>
  <c r="U21" i="1" s="1"/>
  <c r="T24" i="1"/>
  <c r="U24" i="1" s="1"/>
  <c r="T40" i="1"/>
  <c r="U40" i="1" s="1"/>
  <c r="T120" i="1"/>
  <c r="U120" i="1" s="1"/>
  <c r="T82" i="1"/>
  <c r="U82" i="1" s="1"/>
  <c r="T36" i="1"/>
  <c r="U36" i="1" s="1"/>
  <c r="T172" i="1"/>
  <c r="U172" i="1" s="1"/>
  <c r="T19" i="1"/>
  <c r="U19" i="1" s="1"/>
  <c r="T61" i="1"/>
  <c r="U61" i="1" s="1"/>
  <c r="T53" i="1"/>
  <c r="U53" i="1" s="1"/>
  <c r="T178" i="1"/>
  <c r="U178" i="1" s="1"/>
  <c r="T89" i="1"/>
  <c r="U89" i="1" s="1"/>
  <c r="T220" i="1"/>
  <c r="U220" i="1" s="1"/>
  <c r="T205" i="1"/>
  <c r="U205" i="1" s="1"/>
  <c r="T118" i="1"/>
  <c r="U118" i="1" s="1"/>
  <c r="T207" i="1"/>
  <c r="U207" i="1" s="1"/>
  <c r="T150" i="1"/>
  <c r="U150" i="1" s="1"/>
  <c r="T170" i="1"/>
  <c r="U170" i="1" s="1"/>
  <c r="T127" i="1"/>
  <c r="U127" i="1" s="1"/>
  <c r="T200" i="1"/>
  <c r="U200" i="1" s="1"/>
  <c r="T78" i="1"/>
  <c r="U78" i="1" s="1"/>
  <c r="L132" i="2"/>
  <c r="CB58" i="1" s="1"/>
  <c r="L130" i="2"/>
  <c r="CB56" i="1" s="1"/>
  <c r="L128" i="2"/>
  <c r="CB54" i="1" s="1"/>
  <c r="L126" i="2"/>
  <c r="CB52" i="1" s="1"/>
  <c r="L124" i="2"/>
  <c r="CB50" i="1" s="1"/>
  <c r="L122" i="2"/>
  <c r="CB48" i="1" s="1"/>
  <c r="L120" i="2"/>
  <c r="CB46" i="1" s="1"/>
  <c r="L118" i="2"/>
  <c r="CB44" i="1" s="1"/>
  <c r="L116" i="2"/>
  <c r="CB42" i="1" s="1"/>
  <c r="L114" i="2"/>
  <c r="CB40" i="1" s="1"/>
  <c r="L112" i="2"/>
  <c r="CB38" i="1" s="1"/>
  <c r="L110" i="2"/>
  <c r="CB36" i="1" s="1"/>
  <c r="L108" i="2"/>
  <c r="CB34" i="1" s="1"/>
  <c r="L106" i="2"/>
  <c r="CB32" i="1" s="1"/>
  <c r="L104" i="2"/>
  <c r="CB30" i="1" s="1"/>
  <c r="L102" i="2"/>
  <c r="CB28" i="1" s="1"/>
  <c r="L100" i="2"/>
  <c r="CB26" i="1" s="1"/>
  <c r="L98" i="2"/>
  <c r="CB24" i="1" s="1"/>
  <c r="L96" i="2"/>
  <c r="CB22" i="1" s="1"/>
  <c r="L94" i="2"/>
  <c r="CB20" i="1" s="1"/>
  <c r="L92" i="2"/>
  <c r="CB18" i="1" s="1"/>
  <c r="L90" i="2"/>
  <c r="CB16" i="1" s="1"/>
  <c r="L89" i="2"/>
  <c r="CB15" i="1" s="1"/>
  <c r="L87" i="2"/>
  <c r="CB13" i="1" s="1"/>
  <c r="L85" i="2"/>
  <c r="CB11" i="1" s="1"/>
  <c r="L83" i="2"/>
  <c r="CB9" i="1" s="1"/>
  <c r="L86" i="2"/>
  <c r="CB12" i="1" s="1"/>
  <c r="L88" i="2"/>
  <c r="CB14" i="1" s="1"/>
  <c r="M81" i="2"/>
  <c r="L129" i="2"/>
  <c r="CB55" i="1" s="1"/>
  <c r="L125" i="2"/>
  <c r="CB51" i="1" s="1"/>
  <c r="L121" i="2"/>
  <c r="CB47" i="1" s="1"/>
  <c r="L117" i="2"/>
  <c r="CB43" i="1" s="1"/>
  <c r="L113" i="2"/>
  <c r="CB39" i="1" s="1"/>
  <c r="L109" i="2"/>
  <c r="CB35" i="1" s="1"/>
  <c r="L105" i="2"/>
  <c r="CB31" i="1" s="1"/>
  <c r="L101" i="2"/>
  <c r="CB27" i="1" s="1"/>
  <c r="L97" i="2"/>
  <c r="CB23" i="1" s="1"/>
  <c r="L93" i="2"/>
  <c r="CB19" i="1" s="1"/>
  <c r="L84" i="2"/>
  <c r="CB10" i="1" s="1"/>
  <c r="L123" i="2"/>
  <c r="CB49" i="1" s="1"/>
  <c r="L107" i="2"/>
  <c r="CB33" i="1" s="1"/>
  <c r="L91" i="2"/>
  <c r="CB17" i="1" s="1"/>
  <c r="L115" i="2"/>
  <c r="CB41" i="1" s="1"/>
  <c r="L99" i="2"/>
  <c r="CB25" i="1" s="1"/>
  <c r="L111" i="2"/>
  <c r="CB37" i="1" s="1"/>
  <c r="L119" i="2"/>
  <c r="CB45" i="1" s="1"/>
  <c r="L103" i="2"/>
  <c r="CB29" i="1" s="1"/>
  <c r="L131" i="2"/>
  <c r="CB57" i="1" s="1"/>
  <c r="L127" i="2"/>
  <c r="CB53" i="1" s="1"/>
  <c r="L95" i="2"/>
  <c r="CB21" i="1" s="1"/>
  <c r="T241" i="1"/>
  <c r="U241" i="1" s="1"/>
  <c r="T67" i="1"/>
  <c r="U67" i="1" s="1"/>
  <c r="T217" i="1"/>
  <c r="U217" i="1" s="1"/>
  <c r="T124" i="1"/>
  <c r="U124" i="1" s="1"/>
  <c r="T232" i="1"/>
  <c r="U232" i="1" s="1"/>
  <c r="T174" i="1"/>
  <c r="U174" i="1" s="1"/>
  <c r="T17" i="1"/>
  <c r="U17" i="1" s="1"/>
  <c r="T33" i="1"/>
  <c r="U33" i="1" s="1"/>
  <c r="T128" i="1"/>
  <c r="U128" i="1" s="1"/>
  <c r="T187" i="1"/>
  <c r="U187" i="1" s="1"/>
  <c r="T31" i="1"/>
  <c r="U31" i="1" s="1"/>
  <c r="T83" i="1"/>
  <c r="U83" i="1" s="1"/>
  <c r="T45" i="1"/>
  <c r="U45" i="1" s="1"/>
  <c r="T27" i="1"/>
  <c r="U27" i="1" s="1"/>
  <c r="T119" i="1"/>
  <c r="U119" i="1" s="1"/>
  <c r="T158" i="1"/>
  <c r="U158" i="1" s="1"/>
  <c r="T248" i="1"/>
  <c r="U248" i="1" s="1"/>
  <c r="T181" i="1"/>
  <c r="U181" i="1" s="1"/>
  <c r="T202" i="1"/>
  <c r="U202" i="1" s="1"/>
  <c r="T15" i="1"/>
  <c r="U15" i="1" s="1"/>
  <c r="T65" i="1"/>
  <c r="U65" i="1" s="1"/>
  <c r="T122" i="1"/>
  <c r="U122" i="1" s="1"/>
  <c r="T109" i="1"/>
  <c r="U109" i="1" s="1"/>
  <c r="T39" i="1"/>
  <c r="U39" i="1" s="1"/>
  <c r="T106" i="1"/>
  <c r="U106" i="1" s="1"/>
  <c r="T252" i="1"/>
  <c r="U252" i="1" s="1"/>
  <c r="T28" i="1"/>
  <c r="U28" i="1" s="1"/>
  <c r="T256" i="1"/>
  <c r="U256" i="1" s="1"/>
  <c r="T249" i="1"/>
  <c r="U249" i="1" s="1"/>
  <c r="T143" i="1"/>
  <c r="U143" i="1" s="1"/>
  <c r="T100" i="1"/>
  <c r="U100" i="1" s="1"/>
  <c r="T185" i="1"/>
  <c r="U185" i="1" s="1"/>
  <c r="T9" i="1"/>
  <c r="U9" i="1" s="1"/>
  <c r="T101" i="1"/>
  <c r="U101" i="1" s="1"/>
  <c r="T186" i="1"/>
  <c r="U186" i="1" s="1"/>
  <c r="T95" i="1"/>
  <c r="U95" i="1" s="1"/>
  <c r="T219" i="1"/>
  <c r="U219" i="1" s="1"/>
  <c r="T194" i="1"/>
  <c r="U194" i="1" s="1"/>
  <c r="T231" i="1"/>
  <c r="U231" i="1" s="1"/>
  <c r="T144" i="1"/>
  <c r="U144" i="1" s="1"/>
  <c r="T23" i="1"/>
  <c r="U23" i="1" s="1"/>
  <c r="T134" i="1"/>
  <c r="U134" i="1" s="1"/>
  <c r="T195" i="1"/>
  <c r="U195" i="1" s="1"/>
  <c r="T153" i="1"/>
  <c r="U153" i="1" s="1"/>
  <c r="T246" i="1"/>
  <c r="U246" i="1" s="1"/>
  <c r="T103" i="1"/>
  <c r="U103" i="1" s="1"/>
  <c r="T213" i="1"/>
  <c r="U213" i="1" s="1"/>
  <c r="T92" i="1"/>
  <c r="U92" i="1" s="1"/>
  <c r="T131" i="1"/>
  <c r="U131" i="1" s="1"/>
  <c r="T32" i="1"/>
  <c r="U32" i="1" s="1"/>
  <c r="T159" i="1"/>
  <c r="U159" i="1" s="1"/>
  <c r="T235" i="1"/>
  <c r="U235" i="1" s="1"/>
  <c r="T192" i="1"/>
  <c r="U192" i="1" s="1"/>
  <c r="T243" i="1"/>
  <c r="U243" i="1" s="1"/>
  <c r="T189" i="1"/>
  <c r="U189" i="1" s="1"/>
  <c r="T20" i="1"/>
  <c r="U20" i="1" s="1"/>
  <c r="T225" i="1"/>
  <c r="U225" i="1" s="1"/>
  <c r="T35" i="1"/>
  <c r="U35" i="1" s="1"/>
  <c r="T254" i="1"/>
  <c r="U254" i="1" s="1"/>
  <c r="T77" i="1"/>
  <c r="U77" i="1" s="1"/>
  <c r="T130" i="1"/>
  <c r="U130" i="1" s="1"/>
  <c r="T229" i="1"/>
  <c r="U229" i="1" s="1"/>
  <c r="T98" i="1"/>
  <c r="U98" i="1" s="1"/>
  <c r="T26" i="1"/>
  <c r="U26" i="1" s="1"/>
  <c r="T190" i="1"/>
  <c r="U190" i="1" s="1"/>
  <c r="T72" i="1"/>
  <c r="U72" i="1" s="1"/>
  <c r="C20" i="5"/>
  <c r="T223" i="1"/>
  <c r="U223" i="1" s="1"/>
  <c r="T29" i="1"/>
  <c r="U29" i="1" s="1"/>
  <c r="T74" i="1"/>
  <c r="U74" i="1" s="1"/>
  <c r="T212" i="1"/>
  <c r="U212" i="1" s="1"/>
  <c r="T30" i="1"/>
  <c r="U30" i="1" s="1"/>
  <c r="T201" i="1"/>
  <c r="U201" i="1" s="1"/>
  <c r="T90" i="1"/>
  <c r="U90" i="1" s="1"/>
  <c r="T69" i="1"/>
  <c r="U69" i="1" s="1"/>
  <c r="T171" i="1"/>
  <c r="U171" i="1" s="1"/>
  <c r="T75" i="1"/>
  <c r="U75" i="1" s="1"/>
  <c r="T38" i="1"/>
  <c r="U38" i="1" s="1"/>
  <c r="T88" i="1"/>
  <c r="U88" i="1" s="1"/>
  <c r="T250" i="1"/>
  <c r="U250" i="1" s="1"/>
  <c r="T133" i="1"/>
  <c r="U133" i="1" s="1"/>
  <c r="T240" i="1"/>
  <c r="U240" i="1" s="1"/>
  <c r="T154" i="1"/>
  <c r="U154" i="1" s="1"/>
  <c r="T244" i="1"/>
  <c r="U244" i="1" s="1"/>
  <c r="T214" i="1"/>
  <c r="U214" i="1" s="1"/>
  <c r="T255" i="1"/>
  <c r="U255" i="1" s="1"/>
  <c r="T112" i="1"/>
  <c r="U112" i="1" s="1"/>
  <c r="T148" i="1"/>
  <c r="U148" i="1" s="1"/>
  <c r="T196" i="1"/>
  <c r="U196" i="1" s="1"/>
  <c r="T42" i="1"/>
  <c r="U42" i="1" s="1"/>
  <c r="T142" i="1"/>
  <c r="U142" i="1" s="1"/>
  <c r="V179" i="1"/>
  <c r="X179" i="1" s="1"/>
  <c r="AA179" i="1"/>
  <c r="CS179" i="1"/>
  <c r="T152" i="1"/>
  <c r="U152" i="1" s="1"/>
  <c r="T166" i="1"/>
  <c r="U166" i="1" s="1"/>
  <c r="T111" i="1"/>
  <c r="U111" i="1" s="1"/>
  <c r="T93" i="1"/>
  <c r="U93" i="1" s="1"/>
  <c r="T242" i="1"/>
  <c r="U242" i="1" s="1"/>
  <c r="T10" i="1"/>
  <c r="U10" i="1" s="1"/>
  <c r="T52" i="1"/>
  <c r="U52" i="1" s="1"/>
  <c r="T43" i="1"/>
  <c r="U43" i="1" s="1"/>
  <c r="T97" i="1"/>
  <c r="U97" i="1" s="1"/>
  <c r="T62" i="1"/>
  <c r="U62" i="1" s="1"/>
  <c r="T8" i="1"/>
  <c r="U8" i="1" s="1"/>
  <c r="T87" i="1"/>
  <c r="U87" i="1" s="1"/>
  <c r="T126" i="1"/>
  <c r="U126" i="1" s="1"/>
  <c r="T68" i="1"/>
  <c r="U68" i="1" s="1"/>
  <c r="T108" i="1"/>
  <c r="U108" i="1" s="1"/>
  <c r="T197" i="1"/>
  <c r="U197" i="1" s="1"/>
  <c r="T165" i="1"/>
  <c r="U165" i="1" s="1"/>
  <c r="T79" i="1"/>
  <c r="U79" i="1" s="1"/>
  <c r="T56" i="1"/>
  <c r="U56" i="1" s="1"/>
  <c r="T18" i="1"/>
  <c r="U18" i="1" s="1"/>
  <c r="T173" i="1"/>
  <c r="U173" i="1" s="1"/>
  <c r="T151" i="1"/>
  <c r="U151" i="1" s="1"/>
  <c r="T141" i="1"/>
  <c r="U141" i="1" s="1"/>
  <c r="T218" i="1"/>
  <c r="U218" i="1" s="1"/>
  <c r="T155" i="1"/>
  <c r="U155" i="1" s="1"/>
  <c r="T163" i="1"/>
  <c r="U163" i="1" s="1"/>
  <c r="T168" i="1"/>
  <c r="U168" i="1" s="1"/>
  <c r="T71" i="1"/>
  <c r="U71" i="1" s="1"/>
  <c r="T50" i="1"/>
  <c r="U50" i="1" s="1"/>
  <c r="T191" i="1"/>
  <c r="U191" i="1" s="1"/>
  <c r="T96" i="1"/>
  <c r="U96" i="1" s="1"/>
  <c r="T136" i="1"/>
  <c r="U136" i="1" s="1"/>
  <c r="T183" i="1"/>
  <c r="U183" i="1" s="1"/>
  <c r="T237" i="1"/>
  <c r="U237" i="1" s="1"/>
  <c r="T162" i="1"/>
  <c r="U162" i="1" s="1"/>
  <c r="T104" i="1"/>
  <c r="U104" i="1" s="1"/>
  <c r="T115" i="1"/>
  <c r="U115" i="1" s="1"/>
  <c r="T41" i="1"/>
  <c r="U41" i="1" s="1"/>
  <c r="T169" i="1"/>
  <c r="U169" i="1" s="1"/>
  <c r="T129" i="1"/>
  <c r="U129" i="1" s="1"/>
  <c r="T81" i="1"/>
  <c r="U81" i="1" s="1"/>
  <c r="T25" i="1"/>
  <c r="U25" i="1" s="1"/>
  <c r="T184" i="1"/>
  <c r="U184" i="1" s="1"/>
  <c r="T11" i="1"/>
  <c r="U11" i="1" s="1"/>
  <c r="T234" i="1"/>
  <c r="U234" i="1" s="1"/>
  <c r="T215" i="1"/>
  <c r="U215" i="1" s="1"/>
  <c r="T114" i="1"/>
  <c r="U114" i="1" s="1"/>
  <c r="T63" i="1"/>
  <c r="U63" i="1" s="1"/>
  <c r="T156" i="1"/>
  <c r="U156" i="1" s="1"/>
  <c r="T157" i="1"/>
  <c r="U157" i="1" s="1"/>
  <c r="T86" i="1"/>
  <c r="U86" i="1" s="1"/>
  <c r="T145" i="1"/>
  <c r="U145" i="1" s="1"/>
  <c r="T167" i="1"/>
  <c r="U167" i="1" s="1"/>
  <c r="T149" i="1"/>
  <c r="U149" i="1" s="1"/>
  <c r="T226" i="1"/>
  <c r="U226" i="1" s="1"/>
  <c r="T239" i="1"/>
  <c r="U239" i="1" s="1"/>
  <c r="T55" i="1"/>
  <c r="U55" i="1" s="1"/>
  <c r="T208" i="1"/>
  <c r="U208" i="1" s="1"/>
  <c r="T58" i="1"/>
  <c r="U58" i="1" s="1"/>
  <c r="T257" i="1"/>
  <c r="U257" i="1" s="1"/>
  <c r="T182" i="1"/>
  <c r="U182" i="1" s="1"/>
  <c r="T206" i="1"/>
  <c r="U206" i="1" s="1"/>
  <c r="T123" i="1"/>
  <c r="U123" i="1" s="1"/>
  <c r="T253" i="1"/>
  <c r="U253" i="1" s="1"/>
  <c r="T64" i="1"/>
  <c r="U64" i="1" s="1"/>
  <c r="T135" i="1"/>
  <c r="U135" i="1" s="1"/>
  <c r="V257" i="1" l="1"/>
  <c r="X257" i="1" s="1"/>
  <c r="AA257" i="1"/>
  <c r="CS257" i="1"/>
  <c r="V234" i="1"/>
  <c r="X234" i="1" s="1"/>
  <c r="CS234" i="1"/>
  <c r="AA234" i="1"/>
  <c r="V155" i="1"/>
  <c r="X155" i="1" s="1"/>
  <c r="AA155" i="1"/>
  <c r="CS155" i="1"/>
  <c r="V87" i="1"/>
  <c r="X87" i="1" s="1"/>
  <c r="CS87" i="1"/>
  <c r="AA87" i="1"/>
  <c r="V42" i="1"/>
  <c r="X42" i="1" s="1"/>
  <c r="CS42" i="1"/>
  <c r="AA42" i="1"/>
  <c r="V38" i="1"/>
  <c r="X38" i="1" s="1"/>
  <c r="AA38" i="1"/>
  <c r="CS38" i="1"/>
  <c r="V254" i="1"/>
  <c r="X254" i="1" s="1"/>
  <c r="AA254" i="1"/>
  <c r="CS254" i="1"/>
  <c r="V213" i="1"/>
  <c r="X213" i="1" s="1"/>
  <c r="AA213" i="1"/>
  <c r="CS213" i="1"/>
  <c r="V231" i="1"/>
  <c r="X231" i="1" s="1"/>
  <c r="CS231" i="1"/>
  <c r="AA231" i="1"/>
  <c r="V28" i="1"/>
  <c r="X28" i="1" s="1"/>
  <c r="CS28" i="1"/>
  <c r="AA28" i="1"/>
  <c r="V119" i="1"/>
  <c r="X119" i="1" s="1"/>
  <c r="CS119" i="1"/>
  <c r="AA119" i="1"/>
  <c r="V17" i="1"/>
  <c r="X17" i="1" s="1"/>
  <c r="CS17" i="1"/>
  <c r="AA17" i="1"/>
  <c r="V78" i="1"/>
  <c r="X78" i="1" s="1"/>
  <c r="AA78" i="1"/>
  <c r="CS78" i="1"/>
  <c r="V61" i="1"/>
  <c r="X61" i="1" s="1"/>
  <c r="CS61" i="1"/>
  <c r="AA61" i="1"/>
  <c r="V139" i="1"/>
  <c r="X139" i="1" s="1"/>
  <c r="CS139" i="1"/>
  <c r="AA139" i="1"/>
  <c r="V99" i="1"/>
  <c r="X99" i="1" s="1"/>
  <c r="AA99" i="1"/>
  <c r="CS99" i="1"/>
  <c r="V121" i="1"/>
  <c r="X121" i="1" s="1"/>
  <c r="CS121" i="1"/>
  <c r="AA121" i="1"/>
  <c r="V247" i="1"/>
  <c r="X247" i="1" s="1"/>
  <c r="AA247" i="1"/>
  <c r="CS247" i="1"/>
  <c r="V73" i="1"/>
  <c r="X73" i="1" s="1"/>
  <c r="CS73" i="1"/>
  <c r="AA73" i="1"/>
  <c r="V47" i="1"/>
  <c r="X47" i="1" s="1"/>
  <c r="AA47" i="1"/>
  <c r="CS47" i="1"/>
  <c r="V238" i="1"/>
  <c r="X238" i="1" s="1"/>
  <c r="CS238" i="1"/>
  <c r="AA238" i="1"/>
  <c r="V58" i="1"/>
  <c r="X58" i="1" s="1"/>
  <c r="CS58" i="1"/>
  <c r="AA58" i="1"/>
  <c r="V63" i="1"/>
  <c r="X63" i="1" s="1"/>
  <c r="AA63" i="1"/>
  <c r="CS63" i="1"/>
  <c r="V104" i="1"/>
  <c r="X104" i="1" s="1"/>
  <c r="CS104" i="1"/>
  <c r="AA104" i="1"/>
  <c r="V71" i="1"/>
  <c r="X71" i="1" s="1"/>
  <c r="AA71" i="1"/>
  <c r="CS71" i="1"/>
  <c r="V197" i="1"/>
  <c r="X197" i="1" s="1"/>
  <c r="AA197" i="1"/>
  <c r="CS197" i="1"/>
  <c r="V52" i="1"/>
  <c r="X52" i="1" s="1"/>
  <c r="CS52" i="1"/>
  <c r="AA52" i="1"/>
  <c r="V196" i="1"/>
  <c r="X196" i="1" s="1"/>
  <c r="CS196" i="1"/>
  <c r="AA196" i="1"/>
  <c r="V75" i="1"/>
  <c r="X75" i="1" s="1"/>
  <c r="AA75" i="1"/>
  <c r="CS75" i="1"/>
  <c r="V72" i="1"/>
  <c r="X72" i="1" s="1"/>
  <c r="AA72" i="1"/>
  <c r="CS72" i="1"/>
  <c r="V35" i="1"/>
  <c r="X35" i="1" s="1"/>
  <c r="CS35" i="1"/>
  <c r="AA35" i="1"/>
  <c r="V32" i="1"/>
  <c r="X32" i="1" s="1"/>
  <c r="CS32" i="1"/>
  <c r="AA32" i="1"/>
  <c r="V103" i="1"/>
  <c r="X103" i="1" s="1"/>
  <c r="CS103" i="1"/>
  <c r="AA103" i="1"/>
  <c r="V134" i="1"/>
  <c r="X134" i="1" s="1"/>
  <c r="AA134" i="1"/>
  <c r="CS134" i="1"/>
  <c r="V194" i="1"/>
  <c r="X194" i="1" s="1"/>
  <c r="CS194" i="1"/>
  <c r="AA194" i="1"/>
  <c r="V101" i="1"/>
  <c r="X101" i="1" s="1"/>
  <c r="AA101" i="1"/>
  <c r="CS101" i="1"/>
  <c r="V143" i="1"/>
  <c r="X143" i="1" s="1"/>
  <c r="CS143" i="1"/>
  <c r="AA143" i="1"/>
  <c r="V252" i="1"/>
  <c r="X252" i="1" s="1"/>
  <c r="AA252" i="1"/>
  <c r="CS252" i="1"/>
  <c r="V122" i="1"/>
  <c r="X122" i="1" s="1"/>
  <c r="CS122" i="1"/>
  <c r="AA122" i="1"/>
  <c r="V181" i="1"/>
  <c r="X181" i="1" s="1"/>
  <c r="CS181" i="1"/>
  <c r="AA181" i="1"/>
  <c r="V27" i="1"/>
  <c r="X27" i="1" s="1"/>
  <c r="AA27" i="1"/>
  <c r="CS27" i="1"/>
  <c r="V187" i="1"/>
  <c r="X187" i="1" s="1"/>
  <c r="CS187" i="1"/>
  <c r="AA187" i="1"/>
  <c r="V174" i="1"/>
  <c r="X174" i="1" s="1"/>
  <c r="AA174" i="1"/>
  <c r="CS174" i="1"/>
  <c r="V67" i="1"/>
  <c r="X67" i="1" s="1"/>
  <c r="AA67" i="1"/>
  <c r="CS67" i="1"/>
  <c r="M132" i="2"/>
  <c r="CK58" i="1" s="1"/>
  <c r="M131" i="2"/>
  <c r="CK57" i="1" s="1"/>
  <c r="M130" i="2"/>
  <c r="CK56" i="1" s="1"/>
  <c r="M129" i="2"/>
  <c r="CK55" i="1" s="1"/>
  <c r="M128" i="2"/>
  <c r="CK54" i="1" s="1"/>
  <c r="M127" i="2"/>
  <c r="CK53" i="1" s="1"/>
  <c r="M126" i="2"/>
  <c r="CK52" i="1" s="1"/>
  <c r="M125" i="2"/>
  <c r="CK51" i="1" s="1"/>
  <c r="M124" i="2"/>
  <c r="CK50" i="1" s="1"/>
  <c r="M123" i="2"/>
  <c r="CK49" i="1" s="1"/>
  <c r="M122" i="2"/>
  <c r="CK48" i="1" s="1"/>
  <c r="M121" i="2"/>
  <c r="CK47" i="1" s="1"/>
  <c r="M120" i="2"/>
  <c r="CK46" i="1" s="1"/>
  <c r="M119" i="2"/>
  <c r="CK45" i="1" s="1"/>
  <c r="M118" i="2"/>
  <c r="CK44" i="1" s="1"/>
  <c r="M117" i="2"/>
  <c r="CK43" i="1" s="1"/>
  <c r="M116" i="2"/>
  <c r="CK42" i="1" s="1"/>
  <c r="M115" i="2"/>
  <c r="CK41" i="1" s="1"/>
  <c r="M114" i="2"/>
  <c r="CK40" i="1" s="1"/>
  <c r="M113" i="2"/>
  <c r="CK39" i="1" s="1"/>
  <c r="M112" i="2"/>
  <c r="CK38" i="1" s="1"/>
  <c r="M111" i="2"/>
  <c r="CK37" i="1" s="1"/>
  <c r="M110" i="2"/>
  <c r="CK36" i="1" s="1"/>
  <c r="M109" i="2"/>
  <c r="CK35" i="1" s="1"/>
  <c r="M108" i="2"/>
  <c r="CK34" i="1" s="1"/>
  <c r="M107" i="2"/>
  <c r="CK33" i="1" s="1"/>
  <c r="M106" i="2"/>
  <c r="CK32" i="1" s="1"/>
  <c r="M105" i="2"/>
  <c r="CK31" i="1" s="1"/>
  <c r="M104" i="2"/>
  <c r="CK30" i="1" s="1"/>
  <c r="M103" i="2"/>
  <c r="CK29" i="1" s="1"/>
  <c r="M102" i="2"/>
  <c r="CK28" i="1" s="1"/>
  <c r="M101" i="2"/>
  <c r="CK27" i="1" s="1"/>
  <c r="M100" i="2"/>
  <c r="CK26" i="1" s="1"/>
  <c r="M99" i="2"/>
  <c r="CK25" i="1" s="1"/>
  <c r="M98" i="2"/>
  <c r="CK24" i="1" s="1"/>
  <c r="M97" i="2"/>
  <c r="CK23" i="1" s="1"/>
  <c r="M96" i="2"/>
  <c r="CK22" i="1" s="1"/>
  <c r="M95" i="2"/>
  <c r="CK21" i="1" s="1"/>
  <c r="M94" i="2"/>
  <c r="CK20" i="1" s="1"/>
  <c r="M93" i="2"/>
  <c r="CK19" i="1" s="1"/>
  <c r="M92" i="2"/>
  <c r="CK18" i="1" s="1"/>
  <c r="M91" i="2"/>
  <c r="CK17" i="1" s="1"/>
  <c r="M90" i="2"/>
  <c r="CK16" i="1" s="1"/>
  <c r="M89" i="2"/>
  <c r="CK15" i="1" s="1"/>
  <c r="M87" i="2"/>
  <c r="CK13" i="1" s="1"/>
  <c r="M85" i="2"/>
  <c r="CK11" i="1" s="1"/>
  <c r="M83" i="2"/>
  <c r="CK9" i="1" s="1"/>
  <c r="M86" i="2"/>
  <c r="CK12" i="1" s="1"/>
  <c r="M88" i="2"/>
  <c r="CK14" i="1" s="1"/>
  <c r="M84" i="2"/>
  <c r="CK10" i="1" s="1"/>
  <c r="V200" i="1"/>
  <c r="X200" i="1" s="1"/>
  <c r="AA200" i="1"/>
  <c r="CS200" i="1"/>
  <c r="V207" i="1"/>
  <c r="X207" i="1" s="1"/>
  <c r="AA207" i="1"/>
  <c r="CS207" i="1"/>
  <c r="V89" i="1"/>
  <c r="X89" i="1" s="1"/>
  <c r="AA89" i="1"/>
  <c r="CS89" i="1"/>
  <c r="V19" i="1"/>
  <c r="X19" i="1" s="1"/>
  <c r="CS19" i="1"/>
  <c r="AA19" i="1"/>
  <c r="V120" i="1"/>
  <c r="X120" i="1" s="1"/>
  <c r="CS120" i="1"/>
  <c r="AA120" i="1"/>
  <c r="V85" i="1"/>
  <c r="X85" i="1" s="1"/>
  <c r="CS85" i="1"/>
  <c r="AA85" i="1"/>
  <c r="V107" i="1"/>
  <c r="X107" i="1" s="1"/>
  <c r="AA107" i="1"/>
  <c r="CS107" i="1"/>
  <c r="V66" i="1"/>
  <c r="X66" i="1" s="1"/>
  <c r="AA66" i="1"/>
  <c r="CS66" i="1"/>
  <c r="V211" i="1"/>
  <c r="X211" i="1" s="1"/>
  <c r="AA211" i="1"/>
  <c r="CS211" i="1"/>
  <c r="V140" i="1"/>
  <c r="X140" i="1" s="1"/>
  <c r="AA140" i="1"/>
  <c r="CS140" i="1"/>
  <c r="V224" i="1"/>
  <c r="X224" i="1" s="1"/>
  <c r="AA224" i="1"/>
  <c r="CS224" i="1"/>
  <c r="V34" i="1"/>
  <c r="X34" i="1" s="1"/>
  <c r="AA34" i="1"/>
  <c r="CS34" i="1"/>
  <c r="V147" i="1"/>
  <c r="X147" i="1" s="1"/>
  <c r="CS147" i="1"/>
  <c r="AA147" i="1"/>
  <c r="V37" i="1"/>
  <c r="X37" i="1" s="1"/>
  <c r="AA37" i="1"/>
  <c r="CS37" i="1"/>
  <c r="V146" i="1"/>
  <c r="X146" i="1" s="1"/>
  <c r="AA146" i="1"/>
  <c r="CS146" i="1"/>
  <c r="V204" i="1"/>
  <c r="X204" i="1" s="1"/>
  <c r="AA204" i="1"/>
  <c r="CS204" i="1"/>
  <c r="V221" i="1"/>
  <c r="X221" i="1" s="1"/>
  <c r="CS221" i="1"/>
  <c r="AA221" i="1"/>
  <c r="V161" i="1"/>
  <c r="X161" i="1" s="1"/>
  <c r="CS161" i="1"/>
  <c r="AA161" i="1"/>
  <c r="V49" i="1"/>
  <c r="X49" i="1" s="1"/>
  <c r="CS49" i="1"/>
  <c r="AA49" i="1"/>
  <c r="V222" i="1"/>
  <c r="X222" i="1" s="1"/>
  <c r="CS222" i="1"/>
  <c r="AA222" i="1"/>
  <c r="V245" i="1"/>
  <c r="X245" i="1" s="1"/>
  <c r="CS245" i="1"/>
  <c r="AA245" i="1"/>
  <c r="V105" i="1"/>
  <c r="X105" i="1" s="1"/>
  <c r="CS105" i="1"/>
  <c r="AA105" i="1"/>
  <c r="V137" i="1"/>
  <c r="X137" i="1" s="1"/>
  <c r="AA137" i="1"/>
  <c r="CS137" i="1"/>
  <c r="V80" i="1"/>
  <c r="X80" i="1" s="1"/>
  <c r="AA80" i="1"/>
  <c r="CS80" i="1"/>
  <c r="V239" i="1"/>
  <c r="X239" i="1" s="1"/>
  <c r="CS239" i="1"/>
  <c r="AA239" i="1"/>
  <c r="V156" i="1"/>
  <c r="X156" i="1" s="1"/>
  <c r="CS156" i="1"/>
  <c r="AA156" i="1"/>
  <c r="V115" i="1"/>
  <c r="X115" i="1" s="1"/>
  <c r="AA115" i="1"/>
  <c r="CS115" i="1"/>
  <c r="V183" i="1"/>
  <c r="X183" i="1" s="1"/>
  <c r="AA183" i="1"/>
  <c r="CS183" i="1"/>
  <c r="V173" i="1"/>
  <c r="X173" i="1" s="1"/>
  <c r="CS173" i="1"/>
  <c r="AA173" i="1"/>
  <c r="V43" i="1"/>
  <c r="X43" i="1" s="1"/>
  <c r="AA43" i="1"/>
  <c r="CS43" i="1"/>
  <c r="V93" i="1"/>
  <c r="X93" i="1" s="1"/>
  <c r="CS93" i="1"/>
  <c r="AA93" i="1"/>
  <c r="DW179" i="1"/>
  <c r="V240" i="1"/>
  <c r="X240" i="1" s="1"/>
  <c r="AA240" i="1"/>
  <c r="CS240" i="1"/>
  <c r="V74" i="1"/>
  <c r="X74" i="1" s="1"/>
  <c r="AA74" i="1"/>
  <c r="CS74" i="1"/>
  <c r="V98" i="1"/>
  <c r="X98" i="1" s="1"/>
  <c r="AA98" i="1"/>
  <c r="CS98" i="1"/>
  <c r="V189" i="1"/>
  <c r="X189" i="1" s="1"/>
  <c r="AA189" i="1"/>
  <c r="CS189" i="1"/>
  <c r="V159" i="1"/>
  <c r="X159" i="1" s="1"/>
  <c r="CS159" i="1"/>
  <c r="AA159" i="1"/>
  <c r="V195" i="1"/>
  <c r="X195" i="1" s="1"/>
  <c r="AA195" i="1"/>
  <c r="CS195" i="1"/>
  <c r="V186" i="1"/>
  <c r="X186" i="1" s="1"/>
  <c r="CS186" i="1"/>
  <c r="AA186" i="1"/>
  <c r="V100" i="1"/>
  <c r="X100" i="1" s="1"/>
  <c r="CS100" i="1"/>
  <c r="AA100" i="1"/>
  <c r="V109" i="1"/>
  <c r="X109" i="1" s="1"/>
  <c r="AA109" i="1"/>
  <c r="CS109" i="1"/>
  <c r="V202" i="1"/>
  <c r="X202" i="1" s="1"/>
  <c r="CS202" i="1"/>
  <c r="AA202" i="1"/>
  <c r="V31" i="1"/>
  <c r="X31" i="1" s="1"/>
  <c r="AA31" i="1"/>
  <c r="CS31" i="1"/>
  <c r="V217" i="1"/>
  <c r="X217" i="1" s="1"/>
  <c r="AA217" i="1"/>
  <c r="CS217" i="1"/>
  <c r="V150" i="1"/>
  <c r="X150" i="1" s="1"/>
  <c r="CS150" i="1"/>
  <c r="AA150" i="1"/>
  <c r="V220" i="1"/>
  <c r="X220" i="1" s="1"/>
  <c r="CS220" i="1"/>
  <c r="AA220" i="1"/>
  <c r="V82" i="1"/>
  <c r="X82" i="1" s="1"/>
  <c r="CS82" i="1"/>
  <c r="AA82" i="1"/>
  <c r="V21" i="1"/>
  <c r="X21" i="1" s="1"/>
  <c r="CS21" i="1"/>
  <c r="AA21" i="1"/>
  <c r="V91" i="1"/>
  <c r="X91" i="1" s="1"/>
  <c r="AA91" i="1"/>
  <c r="CS91" i="1"/>
  <c r="V76" i="1"/>
  <c r="X76" i="1" s="1"/>
  <c r="CS76" i="1"/>
  <c r="AA76" i="1"/>
  <c r="V199" i="1"/>
  <c r="X199" i="1" s="1"/>
  <c r="AA199" i="1"/>
  <c r="CS199" i="1"/>
  <c r="V14" i="1"/>
  <c r="X14" i="1" s="1"/>
  <c r="AA14" i="1"/>
  <c r="CS14" i="1"/>
  <c r="V22" i="1"/>
  <c r="X22" i="1" s="1"/>
  <c r="CS22" i="1"/>
  <c r="AA22" i="1"/>
  <c r="V132" i="1"/>
  <c r="X132" i="1" s="1"/>
  <c r="CS132" i="1"/>
  <c r="AA132" i="1"/>
  <c r="V16" i="1"/>
  <c r="X16" i="1" s="1"/>
  <c r="AA16" i="1"/>
  <c r="CS16" i="1"/>
  <c r="V188" i="1"/>
  <c r="X188" i="1" s="1"/>
  <c r="AA188" i="1"/>
  <c r="CS188" i="1"/>
  <c r="V198" i="1"/>
  <c r="X198" i="1" s="1"/>
  <c r="CS198" i="1"/>
  <c r="AA198" i="1"/>
  <c r="V110" i="1"/>
  <c r="X110" i="1" s="1"/>
  <c r="CS110" i="1"/>
  <c r="AA110" i="1"/>
  <c r="V123" i="1"/>
  <c r="X123" i="1" s="1"/>
  <c r="AA123" i="1"/>
  <c r="CS123" i="1"/>
  <c r="V226" i="1"/>
  <c r="X226" i="1" s="1"/>
  <c r="AA226" i="1"/>
  <c r="CS226" i="1"/>
  <c r="V145" i="1"/>
  <c r="X145" i="1" s="1"/>
  <c r="AA145" i="1"/>
  <c r="CS145" i="1"/>
  <c r="V11" i="1"/>
  <c r="X11" i="1" s="1"/>
  <c r="AA11" i="1"/>
  <c r="CS11" i="1"/>
  <c r="V129" i="1"/>
  <c r="X129" i="1" s="1"/>
  <c r="AA129" i="1"/>
  <c r="CS129" i="1"/>
  <c r="V136" i="1"/>
  <c r="X136" i="1" s="1"/>
  <c r="CS136" i="1"/>
  <c r="AA136" i="1"/>
  <c r="V218" i="1"/>
  <c r="X218" i="1" s="1"/>
  <c r="CS218" i="1"/>
  <c r="AA218" i="1"/>
  <c r="V18" i="1"/>
  <c r="X18" i="1" s="1"/>
  <c r="CS18" i="1"/>
  <c r="AA18" i="1"/>
  <c r="V108" i="1"/>
  <c r="X108" i="1" s="1"/>
  <c r="AA108" i="1"/>
  <c r="CS108" i="1"/>
  <c r="V8" i="1"/>
  <c r="X8" i="1" s="1"/>
  <c r="D319" i="1"/>
  <c r="E319" i="1" s="1"/>
  <c r="C320" i="1" s="1"/>
  <c r="CS8" i="1"/>
  <c r="AA8" i="1"/>
  <c r="V111" i="1"/>
  <c r="X111" i="1" s="1"/>
  <c r="CS111" i="1"/>
  <c r="AA111" i="1"/>
  <c r="W179" i="1"/>
  <c r="V214" i="1"/>
  <c r="X214" i="1" s="1"/>
  <c r="AA214" i="1"/>
  <c r="CS214" i="1"/>
  <c r="V133" i="1"/>
  <c r="X133" i="1" s="1"/>
  <c r="AA133" i="1"/>
  <c r="CS133" i="1"/>
  <c r="V201" i="1"/>
  <c r="X201" i="1" s="1"/>
  <c r="CS201" i="1"/>
  <c r="AA201" i="1"/>
  <c r="V29" i="1"/>
  <c r="X29" i="1" s="1"/>
  <c r="AA29" i="1"/>
  <c r="CS29" i="1"/>
  <c r="V229" i="1"/>
  <c r="X229" i="1" s="1"/>
  <c r="CS229" i="1"/>
  <c r="AA229" i="1"/>
  <c r="V243" i="1"/>
  <c r="X243" i="1" s="1"/>
  <c r="AA243" i="1"/>
  <c r="CS243" i="1"/>
  <c r="V135" i="1"/>
  <c r="X135" i="1" s="1"/>
  <c r="AA135" i="1"/>
  <c r="CS135" i="1"/>
  <c r="V206" i="1"/>
  <c r="X206" i="1" s="1"/>
  <c r="CS206" i="1"/>
  <c r="AA206" i="1"/>
  <c r="V208" i="1"/>
  <c r="X208" i="1" s="1"/>
  <c r="AA208" i="1"/>
  <c r="CS208" i="1"/>
  <c r="V149" i="1"/>
  <c r="X149" i="1" s="1"/>
  <c r="AA149" i="1"/>
  <c r="CS149" i="1"/>
  <c r="V86" i="1"/>
  <c r="X86" i="1" s="1"/>
  <c r="AA86" i="1"/>
  <c r="CS86" i="1"/>
  <c r="V114" i="1"/>
  <c r="X114" i="1" s="1"/>
  <c r="AA114" i="1"/>
  <c r="CS114" i="1"/>
  <c r="V184" i="1"/>
  <c r="X184" i="1" s="1"/>
  <c r="CS184" i="1"/>
  <c r="AA184" i="1"/>
  <c r="V169" i="1"/>
  <c r="X169" i="1" s="1"/>
  <c r="AA169" i="1"/>
  <c r="CS169" i="1"/>
  <c r="V162" i="1"/>
  <c r="X162" i="1" s="1"/>
  <c r="AA162" i="1"/>
  <c r="CS162" i="1"/>
  <c r="V96" i="1"/>
  <c r="X96" i="1" s="1"/>
  <c r="CS96" i="1"/>
  <c r="AA96" i="1"/>
  <c r="V168" i="1"/>
  <c r="X168" i="1" s="1"/>
  <c r="AA168" i="1"/>
  <c r="CS168" i="1"/>
  <c r="V141" i="1"/>
  <c r="X141" i="1" s="1"/>
  <c r="AA141" i="1"/>
  <c r="CS141" i="1"/>
  <c r="V56" i="1"/>
  <c r="X56" i="1" s="1"/>
  <c r="AA56" i="1"/>
  <c r="CS56" i="1"/>
  <c r="V68" i="1"/>
  <c r="X68" i="1" s="1"/>
  <c r="AA68" i="1"/>
  <c r="CS68" i="1"/>
  <c r="V62" i="1"/>
  <c r="X62" i="1" s="1"/>
  <c r="AA62" i="1"/>
  <c r="CS62" i="1"/>
  <c r="V10" i="1"/>
  <c r="X10" i="1" s="1"/>
  <c r="CS10" i="1"/>
  <c r="AA10" i="1"/>
  <c r="V166" i="1"/>
  <c r="X166" i="1" s="1"/>
  <c r="CS166" i="1"/>
  <c r="AA166" i="1"/>
  <c r="V148" i="1"/>
  <c r="X148" i="1" s="1"/>
  <c r="CS148" i="1"/>
  <c r="AA148" i="1"/>
  <c r="V244" i="1"/>
  <c r="X244" i="1" s="1"/>
  <c r="AA244" i="1"/>
  <c r="CS244" i="1"/>
  <c r="V250" i="1"/>
  <c r="X250" i="1" s="1"/>
  <c r="CS250" i="1"/>
  <c r="AA250" i="1"/>
  <c r="V171" i="1"/>
  <c r="X171" i="1" s="1"/>
  <c r="CS171" i="1"/>
  <c r="AA171" i="1"/>
  <c r="V30" i="1"/>
  <c r="X30" i="1" s="1"/>
  <c r="CS30" i="1"/>
  <c r="AA30" i="1"/>
  <c r="V223" i="1"/>
  <c r="X223" i="1" s="1"/>
  <c r="AA223" i="1"/>
  <c r="CS223" i="1"/>
  <c r="V190" i="1"/>
  <c r="X190" i="1" s="1"/>
  <c r="CS190" i="1"/>
  <c r="AA190" i="1"/>
  <c r="V130" i="1"/>
  <c r="X130" i="1" s="1"/>
  <c r="AA130" i="1"/>
  <c r="CS130" i="1"/>
  <c r="V225" i="1"/>
  <c r="X225" i="1" s="1"/>
  <c r="CS225" i="1"/>
  <c r="AA225" i="1"/>
  <c r="V192" i="1"/>
  <c r="X192" i="1" s="1"/>
  <c r="CS192" i="1"/>
  <c r="AA192" i="1"/>
  <c r="V131" i="1"/>
  <c r="X131" i="1" s="1"/>
  <c r="AA131" i="1"/>
  <c r="CS131" i="1"/>
  <c r="V246" i="1"/>
  <c r="X246" i="1" s="1"/>
  <c r="CS246" i="1"/>
  <c r="AA246" i="1"/>
  <c r="V23" i="1"/>
  <c r="X23" i="1" s="1"/>
  <c r="AA23" i="1"/>
  <c r="CS23" i="1"/>
  <c r="V219" i="1"/>
  <c r="X219" i="1" s="1"/>
  <c r="CS219" i="1"/>
  <c r="AA219" i="1"/>
  <c r="V9" i="1"/>
  <c r="X9" i="1" s="1"/>
  <c r="CS9" i="1"/>
  <c r="AA9" i="1"/>
  <c r="V249" i="1"/>
  <c r="X249" i="1" s="1"/>
  <c r="AA249" i="1"/>
  <c r="CS249" i="1"/>
  <c r="V106" i="1"/>
  <c r="X106" i="1" s="1"/>
  <c r="CS106" i="1"/>
  <c r="AA106" i="1"/>
  <c r="V65" i="1"/>
  <c r="X65" i="1" s="1"/>
  <c r="AA65" i="1"/>
  <c r="CS65" i="1"/>
  <c r="V248" i="1"/>
  <c r="X248" i="1" s="1"/>
  <c r="CS248" i="1"/>
  <c r="AA248" i="1"/>
  <c r="V45" i="1"/>
  <c r="X45" i="1" s="1"/>
  <c r="CS45" i="1"/>
  <c r="AA45" i="1"/>
  <c r="V128" i="1"/>
  <c r="X128" i="1" s="1"/>
  <c r="CS128" i="1"/>
  <c r="AA128" i="1"/>
  <c r="V232" i="1"/>
  <c r="X232" i="1" s="1"/>
  <c r="CS232" i="1"/>
  <c r="AA232" i="1"/>
  <c r="V241" i="1"/>
  <c r="X241" i="1" s="1"/>
  <c r="CS241" i="1"/>
  <c r="AA241" i="1"/>
  <c r="V127" i="1"/>
  <c r="X127" i="1" s="1"/>
  <c r="AA127" i="1"/>
  <c r="CS127" i="1"/>
  <c r="V118" i="1"/>
  <c r="X118" i="1" s="1"/>
  <c r="AA118" i="1"/>
  <c r="CS118" i="1"/>
  <c r="V178" i="1"/>
  <c r="X178" i="1" s="1"/>
  <c r="AA178" i="1"/>
  <c r="CS178" i="1"/>
  <c r="V172" i="1"/>
  <c r="X172" i="1" s="1"/>
  <c r="CS172" i="1"/>
  <c r="AA172" i="1"/>
  <c r="V40" i="1"/>
  <c r="X40" i="1" s="1"/>
  <c r="AA40" i="1"/>
  <c r="CS40" i="1"/>
  <c r="V59" i="1"/>
  <c r="X59" i="1" s="1"/>
  <c r="CS59" i="1"/>
  <c r="AA59" i="1"/>
  <c r="DW84" i="1"/>
  <c r="V176" i="1"/>
  <c r="X176" i="1" s="1"/>
  <c r="AA176" i="1"/>
  <c r="CS176" i="1"/>
  <c r="V236" i="1"/>
  <c r="X236" i="1" s="1"/>
  <c r="CS236" i="1"/>
  <c r="AA236" i="1"/>
  <c r="V46" i="1"/>
  <c r="X46" i="1" s="1"/>
  <c r="AA46" i="1"/>
  <c r="CS46" i="1"/>
  <c r="V116" i="1"/>
  <c r="X116" i="1" s="1"/>
  <c r="AA116" i="1"/>
  <c r="CS116" i="1"/>
  <c r="V94" i="1"/>
  <c r="X94" i="1" s="1"/>
  <c r="CS94" i="1"/>
  <c r="AA94" i="1"/>
  <c r="V228" i="1"/>
  <c r="X228" i="1" s="1"/>
  <c r="CS228" i="1"/>
  <c r="AA228" i="1"/>
  <c r="V138" i="1"/>
  <c r="X138" i="1" s="1"/>
  <c r="AA138" i="1"/>
  <c r="CS138" i="1"/>
  <c r="V57" i="1"/>
  <c r="X57" i="1" s="1"/>
  <c r="AA57" i="1"/>
  <c r="CS57" i="1"/>
  <c r="V177" i="1"/>
  <c r="X177" i="1" s="1"/>
  <c r="CS177" i="1"/>
  <c r="AA177" i="1"/>
  <c r="V209" i="1"/>
  <c r="X209" i="1" s="1"/>
  <c r="CS209" i="1"/>
  <c r="AA209" i="1"/>
  <c r="V164" i="1"/>
  <c r="X164" i="1" s="1"/>
  <c r="CS164" i="1"/>
  <c r="AA164" i="1"/>
  <c r="V54" i="1"/>
  <c r="X54" i="1" s="1"/>
  <c r="CS54" i="1"/>
  <c r="AA54" i="1"/>
  <c r="V160" i="1"/>
  <c r="X160" i="1" s="1"/>
  <c r="AA160" i="1"/>
  <c r="CS160" i="1"/>
  <c r="V117" i="1"/>
  <c r="X117" i="1" s="1"/>
  <c r="AA117" i="1"/>
  <c r="CS117" i="1"/>
  <c r="V180" i="1"/>
  <c r="X180" i="1" s="1"/>
  <c r="CS180" i="1"/>
  <c r="AA180" i="1"/>
  <c r="DW175" i="1"/>
  <c r="V253" i="1"/>
  <c r="X253" i="1" s="1"/>
  <c r="AA253" i="1"/>
  <c r="CS253" i="1"/>
  <c r="V81" i="1"/>
  <c r="X81" i="1" s="1"/>
  <c r="CS81" i="1"/>
  <c r="AA81" i="1"/>
  <c r="V50" i="1"/>
  <c r="X50" i="1" s="1"/>
  <c r="CS50" i="1"/>
  <c r="AA50" i="1"/>
  <c r="V165" i="1"/>
  <c r="X165" i="1" s="1"/>
  <c r="AA165" i="1"/>
  <c r="CS165" i="1"/>
  <c r="V255" i="1"/>
  <c r="X255" i="1" s="1"/>
  <c r="AA255" i="1"/>
  <c r="CS255" i="1"/>
  <c r="V90" i="1"/>
  <c r="X90" i="1" s="1"/>
  <c r="CS90" i="1"/>
  <c r="AA90" i="1"/>
  <c r="V64" i="1"/>
  <c r="X64" i="1" s="1"/>
  <c r="AA64" i="1"/>
  <c r="CS64" i="1"/>
  <c r="V182" i="1"/>
  <c r="X182" i="1" s="1"/>
  <c r="CS182" i="1"/>
  <c r="AA182" i="1"/>
  <c r="V55" i="1"/>
  <c r="X55" i="1" s="1"/>
  <c r="CS55" i="1"/>
  <c r="AA55" i="1"/>
  <c r="V167" i="1"/>
  <c r="X167" i="1" s="1"/>
  <c r="AA167" i="1"/>
  <c r="CS167" i="1"/>
  <c r="V157" i="1"/>
  <c r="X157" i="1" s="1"/>
  <c r="CS157" i="1"/>
  <c r="AA157" i="1"/>
  <c r="V215" i="1"/>
  <c r="X215" i="1" s="1"/>
  <c r="CS215" i="1"/>
  <c r="AA215" i="1"/>
  <c r="V25" i="1"/>
  <c r="X25" i="1" s="1"/>
  <c r="AA25" i="1"/>
  <c r="CS25" i="1"/>
  <c r="V41" i="1"/>
  <c r="X41" i="1" s="1"/>
  <c r="CS41" i="1"/>
  <c r="AA41" i="1"/>
  <c r="V237" i="1"/>
  <c r="X237" i="1" s="1"/>
  <c r="CS237" i="1"/>
  <c r="AA237" i="1"/>
  <c r="V191" i="1"/>
  <c r="X191" i="1" s="1"/>
  <c r="CS191" i="1"/>
  <c r="AA191" i="1"/>
  <c r="V163" i="1"/>
  <c r="X163" i="1" s="1"/>
  <c r="CS163" i="1"/>
  <c r="AA163" i="1"/>
  <c r="V151" i="1"/>
  <c r="X151" i="1" s="1"/>
  <c r="AA151" i="1"/>
  <c r="CS151" i="1"/>
  <c r="V79" i="1"/>
  <c r="X79" i="1" s="1"/>
  <c r="AA79" i="1"/>
  <c r="CS79" i="1"/>
  <c r="V126" i="1"/>
  <c r="X126" i="1" s="1"/>
  <c r="CS126" i="1"/>
  <c r="AA126" i="1"/>
  <c r="V97" i="1"/>
  <c r="X97" i="1" s="1"/>
  <c r="CS97" i="1"/>
  <c r="AA97" i="1"/>
  <c r="V242" i="1"/>
  <c r="X242" i="1" s="1"/>
  <c r="AA242" i="1"/>
  <c r="CS242" i="1"/>
  <c r="V152" i="1"/>
  <c r="X152" i="1" s="1"/>
  <c r="CS152" i="1"/>
  <c r="AA152" i="1"/>
  <c r="V142" i="1"/>
  <c r="X142" i="1" s="1"/>
  <c r="AA142" i="1"/>
  <c r="CS142" i="1"/>
  <c r="V112" i="1"/>
  <c r="X112" i="1" s="1"/>
  <c r="CS112" i="1"/>
  <c r="AA112" i="1"/>
  <c r="V154" i="1"/>
  <c r="X154" i="1" s="1"/>
  <c r="AA154" i="1"/>
  <c r="CS154" i="1"/>
  <c r="V88" i="1"/>
  <c r="X88" i="1" s="1"/>
  <c r="CS88" i="1"/>
  <c r="AA88" i="1"/>
  <c r="V69" i="1"/>
  <c r="X69" i="1" s="1"/>
  <c r="AA69" i="1"/>
  <c r="CS69" i="1"/>
  <c r="V212" i="1"/>
  <c r="X212" i="1" s="1"/>
  <c r="CS212" i="1"/>
  <c r="AA212" i="1"/>
  <c r="V26" i="1"/>
  <c r="X26" i="1" s="1"/>
  <c r="AA26" i="1"/>
  <c r="CS26" i="1"/>
  <c r="V77" i="1"/>
  <c r="X77" i="1" s="1"/>
  <c r="CS77" i="1"/>
  <c r="AA77" i="1"/>
  <c r="V20" i="1"/>
  <c r="X20" i="1" s="1"/>
  <c r="CS20" i="1"/>
  <c r="AA20" i="1"/>
  <c r="V235" i="1"/>
  <c r="X235" i="1" s="1"/>
  <c r="CS235" i="1"/>
  <c r="AA235" i="1"/>
  <c r="V92" i="1"/>
  <c r="X92" i="1" s="1"/>
  <c r="AA92" i="1"/>
  <c r="CS92" i="1"/>
  <c r="V153" i="1"/>
  <c r="X153" i="1" s="1"/>
  <c r="AA153" i="1"/>
  <c r="CS153" i="1"/>
  <c r="V144" i="1"/>
  <c r="X144" i="1" s="1"/>
  <c r="CS144" i="1"/>
  <c r="AA144" i="1"/>
  <c r="V95" i="1"/>
  <c r="X95" i="1" s="1"/>
  <c r="CS95" i="1"/>
  <c r="AA95" i="1"/>
  <c r="V185" i="1"/>
  <c r="X185" i="1" s="1"/>
  <c r="CS185" i="1"/>
  <c r="AA185" i="1"/>
  <c r="V256" i="1"/>
  <c r="X256" i="1" s="1"/>
  <c r="CS256" i="1"/>
  <c r="AA256" i="1"/>
  <c r="V39" i="1"/>
  <c r="X39" i="1" s="1"/>
  <c r="CS39" i="1"/>
  <c r="AA39" i="1"/>
  <c r="V15" i="1"/>
  <c r="X15" i="1" s="1"/>
  <c r="AA15" i="1"/>
  <c r="CS15" i="1"/>
  <c r="V158" i="1"/>
  <c r="X158" i="1" s="1"/>
  <c r="AA158" i="1"/>
  <c r="CS158" i="1"/>
  <c r="V83" i="1"/>
  <c r="X83" i="1" s="1"/>
  <c r="AA83" i="1"/>
  <c r="CS83" i="1"/>
  <c r="V33" i="1"/>
  <c r="X33" i="1" s="1"/>
  <c r="CS33" i="1"/>
  <c r="AA33" i="1"/>
  <c r="V124" i="1"/>
  <c r="X124" i="1" s="1"/>
  <c r="AA124" i="1"/>
  <c r="CS124" i="1"/>
  <c r="V170" i="1"/>
  <c r="X170" i="1" s="1"/>
  <c r="CS170" i="1"/>
  <c r="AA170" i="1"/>
  <c r="V205" i="1"/>
  <c r="X205" i="1" s="1"/>
  <c r="CS205" i="1"/>
  <c r="AA205" i="1"/>
  <c r="V53" i="1"/>
  <c r="X53" i="1" s="1"/>
  <c r="AA53" i="1"/>
  <c r="CS53" i="1"/>
  <c r="V36" i="1"/>
  <c r="X36" i="1" s="1"/>
  <c r="CS36" i="1"/>
  <c r="AA36" i="1"/>
  <c r="V24" i="1"/>
  <c r="X24" i="1" s="1"/>
  <c r="CS24" i="1"/>
  <c r="AA24" i="1"/>
  <c r="V44" i="1"/>
  <c r="X44" i="1" s="1"/>
  <c r="AA44" i="1"/>
  <c r="CS44" i="1"/>
  <c r="W84" i="1"/>
  <c r="V230" i="1"/>
  <c r="X230" i="1" s="1"/>
  <c r="CS230" i="1"/>
  <c r="AA230" i="1"/>
  <c r="V60" i="1"/>
  <c r="X60" i="1" s="1"/>
  <c r="AA60" i="1"/>
  <c r="CS60" i="1"/>
  <c r="V233" i="1"/>
  <c r="X233" i="1" s="1"/>
  <c r="CS233" i="1"/>
  <c r="AA233" i="1"/>
  <c r="V51" i="1"/>
  <c r="X51" i="1" s="1"/>
  <c r="AA51" i="1"/>
  <c r="CS51" i="1"/>
  <c r="V216" i="1"/>
  <c r="X216" i="1" s="1"/>
  <c r="CS216" i="1"/>
  <c r="AA216" i="1"/>
  <c r="V48" i="1"/>
  <c r="X48" i="1" s="1"/>
  <c r="CS48" i="1"/>
  <c r="AA48" i="1"/>
  <c r="V12" i="1"/>
  <c r="X12" i="1" s="1"/>
  <c r="AA12" i="1"/>
  <c r="CS12" i="1"/>
  <c r="V113" i="1"/>
  <c r="X113" i="1" s="1"/>
  <c r="AA113" i="1"/>
  <c r="CS113" i="1"/>
  <c r="V251" i="1"/>
  <c r="X251" i="1" s="1"/>
  <c r="CS251" i="1"/>
  <c r="AA251" i="1"/>
  <c r="V193" i="1"/>
  <c r="X193" i="1" s="1"/>
  <c r="CS193" i="1"/>
  <c r="AA193" i="1"/>
  <c r="V102" i="1"/>
  <c r="X102" i="1" s="1"/>
  <c r="AA102" i="1"/>
  <c r="CS102" i="1"/>
  <c r="V70" i="1"/>
  <c r="X70" i="1" s="1"/>
  <c r="CS70" i="1"/>
  <c r="AA70" i="1"/>
  <c r="V227" i="1"/>
  <c r="X227" i="1" s="1"/>
  <c r="CS227" i="1"/>
  <c r="AA227" i="1"/>
  <c r="V125" i="1"/>
  <c r="X125" i="1" s="1"/>
  <c r="CS125" i="1"/>
  <c r="AA125" i="1"/>
  <c r="V210" i="1"/>
  <c r="X210" i="1" s="1"/>
  <c r="AA210" i="1"/>
  <c r="CS210" i="1"/>
  <c r="V13" i="1"/>
  <c r="X13" i="1" s="1"/>
  <c r="AA13" i="1"/>
  <c r="CS13" i="1"/>
  <c r="V203" i="1"/>
  <c r="X203" i="1" s="1"/>
  <c r="CS203" i="1"/>
  <c r="AA203" i="1"/>
  <c r="W175" i="1"/>
  <c r="DW60" i="1" l="1"/>
  <c r="W36" i="1"/>
  <c r="W53" i="1"/>
  <c r="W83" i="1"/>
  <c r="W20" i="1"/>
  <c r="DW77" i="1"/>
  <c r="DW69" i="1"/>
  <c r="DW142" i="1"/>
  <c r="DW152" i="1"/>
  <c r="W215" i="1"/>
  <c r="DW157" i="1"/>
  <c r="W64" i="1"/>
  <c r="DW236" i="1"/>
  <c r="W59" i="1"/>
  <c r="W128" i="1"/>
  <c r="DW45" i="1"/>
  <c r="W106" i="1"/>
  <c r="DW23" i="1"/>
  <c r="DW171" i="1"/>
  <c r="W148" i="1"/>
  <c r="W166" i="1"/>
  <c r="DW10" i="1"/>
  <c r="DW56" i="1"/>
  <c r="DD179" i="1"/>
  <c r="DW110" i="1"/>
  <c r="DW132" i="1"/>
  <c r="W31" i="1"/>
  <c r="DW93" i="1"/>
  <c r="W115" i="1"/>
  <c r="DW66" i="1"/>
  <c r="W107" i="1"/>
  <c r="W89" i="1"/>
  <c r="W187" i="1"/>
  <c r="DW143" i="1"/>
  <c r="DW155" i="1"/>
  <c r="DD175" i="1"/>
  <c r="DW102" i="1"/>
  <c r="DW193" i="1"/>
  <c r="DW12" i="1"/>
  <c r="DW48" i="1"/>
  <c r="DD84" i="1"/>
  <c r="DW36" i="1"/>
  <c r="W170" i="1"/>
  <c r="DW124" i="1"/>
  <c r="DW33" i="1"/>
  <c r="DW15" i="1"/>
  <c r="DW39" i="1"/>
  <c r="W95" i="1"/>
  <c r="DW144" i="1"/>
  <c r="W235" i="1"/>
  <c r="DW20" i="1"/>
  <c r="W212" i="1"/>
  <c r="W69" i="1"/>
  <c r="W112" i="1"/>
  <c r="W142" i="1"/>
  <c r="W97" i="1"/>
  <c r="DW126" i="1"/>
  <c r="W163" i="1"/>
  <c r="DW191" i="1"/>
  <c r="DW25" i="1"/>
  <c r="DW215" i="1"/>
  <c r="W55" i="1"/>
  <c r="DW182" i="1"/>
  <c r="DW165" i="1"/>
  <c r="DW50" i="1"/>
  <c r="DW180" i="1"/>
  <c r="W54" i="1"/>
  <c r="DW164" i="1"/>
  <c r="DW57" i="1"/>
  <c r="W138" i="1"/>
  <c r="DW116" i="1"/>
  <c r="W46" i="1"/>
  <c r="DW59" i="1"/>
  <c r="DW178" i="1"/>
  <c r="W118" i="1"/>
  <c r="W232" i="1"/>
  <c r="DW128" i="1"/>
  <c r="DW65" i="1"/>
  <c r="DW106" i="1"/>
  <c r="W219" i="1"/>
  <c r="W23" i="1"/>
  <c r="W192" i="1"/>
  <c r="DW225" i="1"/>
  <c r="DW223" i="1"/>
  <c r="DW30" i="1"/>
  <c r="DW244" i="1"/>
  <c r="DW148" i="1"/>
  <c r="DW166" i="1"/>
  <c r="DW68" i="1"/>
  <c r="W56" i="1"/>
  <c r="W96" i="1"/>
  <c r="W162" i="1"/>
  <c r="DW114" i="1"/>
  <c r="W86" i="1"/>
  <c r="W206" i="1"/>
  <c r="W135" i="1"/>
  <c r="DW29" i="1"/>
  <c r="DW201" i="1"/>
  <c r="W111" i="1"/>
  <c r="DW8" i="1"/>
  <c r="F262" i="1"/>
  <c r="F313" i="1" s="1"/>
  <c r="W108" i="1"/>
  <c r="W136" i="1"/>
  <c r="W129" i="1"/>
  <c r="DW226" i="1"/>
  <c r="W123" i="1"/>
  <c r="DW188" i="1"/>
  <c r="W16" i="1"/>
  <c r="DW14" i="1"/>
  <c r="W199" i="1"/>
  <c r="W21" i="1"/>
  <c r="DW82" i="1"/>
  <c r="W217" i="1"/>
  <c r="DW109" i="1"/>
  <c r="DW100" i="1"/>
  <c r="W159" i="1"/>
  <c r="W189" i="1"/>
  <c r="DW240" i="1"/>
  <c r="W173" i="1"/>
  <c r="W183" i="1"/>
  <c r="W239" i="1"/>
  <c r="W80" i="1"/>
  <c r="W245" i="1"/>
  <c r="DW222" i="1"/>
  <c r="W221" i="1"/>
  <c r="W204" i="1"/>
  <c r="W147" i="1"/>
  <c r="W34" i="1"/>
  <c r="DW211" i="1"/>
  <c r="W66" i="1"/>
  <c r="W120" i="1"/>
  <c r="DW19" i="1"/>
  <c r="DW200" i="1"/>
  <c r="DW174" i="1"/>
  <c r="DW187" i="1"/>
  <c r="W122" i="1"/>
  <c r="W252" i="1"/>
  <c r="W194" i="1"/>
  <c r="W134" i="1"/>
  <c r="W35" i="1"/>
  <c r="W72" i="1"/>
  <c r="W52" i="1"/>
  <c r="W197" i="1"/>
  <c r="DW63" i="1"/>
  <c r="DW58" i="1"/>
  <c r="W73" i="1"/>
  <c r="W247" i="1"/>
  <c r="W61" i="1"/>
  <c r="W78" i="1"/>
  <c r="W17" i="1"/>
  <c r="DW119" i="1"/>
  <c r="DW213" i="1"/>
  <c r="W254" i="1"/>
  <c r="W87" i="1"/>
  <c r="W155" i="1"/>
  <c r="DW227" i="1"/>
  <c r="W48" i="1"/>
  <c r="DW216" i="1"/>
  <c r="DW230" i="1"/>
  <c r="W33" i="1"/>
  <c r="W153" i="1"/>
  <c r="DW88" i="1"/>
  <c r="W126" i="1"/>
  <c r="W79" i="1"/>
  <c r="W191" i="1"/>
  <c r="W182" i="1"/>
  <c r="DW90" i="1"/>
  <c r="W117" i="1"/>
  <c r="DW138" i="1"/>
  <c r="DW228" i="1"/>
  <c r="DW46" i="1"/>
  <c r="DW118" i="1"/>
  <c r="W249" i="1"/>
  <c r="W225" i="1"/>
  <c r="W130" i="1"/>
  <c r="W30" i="1"/>
  <c r="W141" i="1"/>
  <c r="DW86" i="1"/>
  <c r="DW135" i="1"/>
  <c r="W201" i="1"/>
  <c r="W133" i="1"/>
  <c r="DW199" i="1"/>
  <c r="DW76" i="1"/>
  <c r="W82" i="1"/>
  <c r="W100" i="1"/>
  <c r="DW186" i="1"/>
  <c r="DW189" i="1"/>
  <c r="DW80" i="1"/>
  <c r="W137" i="1"/>
  <c r="W222" i="1"/>
  <c r="W224" i="1"/>
  <c r="W19" i="1"/>
  <c r="DW134" i="1"/>
  <c r="DW103" i="1"/>
  <c r="DW72" i="1"/>
  <c r="W75" i="1"/>
  <c r="DW197" i="1"/>
  <c r="W58" i="1"/>
  <c r="DW238" i="1"/>
  <c r="DW247" i="1"/>
  <c r="DW121" i="1"/>
  <c r="DW78" i="1"/>
  <c r="W119" i="1"/>
  <c r="DW28" i="1"/>
  <c r="DW254" i="1"/>
  <c r="W38" i="1"/>
  <c r="DW234" i="1"/>
  <c r="DW210" i="1"/>
  <c r="DW125" i="1"/>
  <c r="W233" i="1"/>
  <c r="W60" i="1"/>
  <c r="W24" i="1"/>
  <c r="DW13" i="1"/>
  <c r="W210" i="1"/>
  <c r="W70" i="1"/>
  <c r="W102" i="1"/>
  <c r="DW113" i="1"/>
  <c r="W12" i="1"/>
  <c r="DW51" i="1"/>
  <c r="DW233" i="1"/>
  <c r="DW44" i="1"/>
  <c r="DW24" i="1"/>
  <c r="W205" i="1"/>
  <c r="DW170" i="1"/>
  <c r="W124" i="1"/>
  <c r="DW158" i="1"/>
  <c r="W15" i="1"/>
  <c r="W185" i="1"/>
  <c r="DW95" i="1"/>
  <c r="DW92" i="1"/>
  <c r="DW235" i="1"/>
  <c r="DW26" i="1"/>
  <c r="DW212" i="1"/>
  <c r="DW154" i="1"/>
  <c r="DW112" i="1"/>
  <c r="DW242" i="1"/>
  <c r="DW97" i="1"/>
  <c r="DW151" i="1"/>
  <c r="DW163" i="1"/>
  <c r="W41" i="1"/>
  <c r="W25" i="1"/>
  <c r="DW167" i="1"/>
  <c r="DW55" i="1"/>
  <c r="DW255" i="1"/>
  <c r="W165" i="1"/>
  <c r="DW253" i="1"/>
  <c r="DW160" i="1"/>
  <c r="DW54" i="1"/>
  <c r="W177" i="1"/>
  <c r="W57" i="1"/>
  <c r="W94" i="1"/>
  <c r="W116" i="1"/>
  <c r="DW176" i="1"/>
  <c r="W172" i="1"/>
  <c r="W178" i="1"/>
  <c r="W241" i="1"/>
  <c r="DW232" i="1"/>
  <c r="W248" i="1"/>
  <c r="W65" i="1"/>
  <c r="W9" i="1"/>
  <c r="DW219" i="1"/>
  <c r="DW131" i="1"/>
  <c r="DW192" i="1"/>
  <c r="W190" i="1"/>
  <c r="W223" i="1"/>
  <c r="W250" i="1"/>
  <c r="W244" i="1"/>
  <c r="DW62" i="1"/>
  <c r="W68" i="1"/>
  <c r="DW168" i="1"/>
  <c r="DW96" i="1"/>
  <c r="W184" i="1"/>
  <c r="W114" i="1"/>
  <c r="DW208" i="1"/>
  <c r="DW206" i="1"/>
  <c r="W229" i="1"/>
  <c r="W29" i="1"/>
  <c r="DW214" i="1"/>
  <c r="DW111" i="1"/>
  <c r="W218" i="1"/>
  <c r="DW136" i="1"/>
  <c r="DW145" i="1"/>
  <c r="W226" i="1"/>
  <c r="W198" i="1"/>
  <c r="W188" i="1"/>
  <c r="W22" i="1"/>
  <c r="W14" i="1"/>
  <c r="DW91" i="1"/>
  <c r="DW21" i="1"/>
  <c r="W150" i="1"/>
  <c r="W202" i="1"/>
  <c r="W109" i="1"/>
  <c r="DW195" i="1"/>
  <c r="DW159" i="1"/>
  <c r="DW74" i="1"/>
  <c r="W240" i="1"/>
  <c r="DW43" i="1"/>
  <c r="DW173" i="1"/>
  <c r="W156" i="1"/>
  <c r="DW239" i="1"/>
  <c r="W105" i="1"/>
  <c r="DW245" i="1"/>
  <c r="W161" i="1"/>
  <c r="DW221" i="1"/>
  <c r="DW37" i="1"/>
  <c r="DW147" i="1"/>
  <c r="DW140" i="1"/>
  <c r="W211" i="1"/>
  <c r="W85" i="1"/>
  <c r="DW120" i="1"/>
  <c r="DW207" i="1"/>
  <c r="W200" i="1"/>
  <c r="DW67" i="1"/>
  <c r="W174" i="1"/>
  <c r="W181" i="1"/>
  <c r="DW122" i="1"/>
  <c r="DW101" i="1"/>
  <c r="DW194" i="1"/>
  <c r="W32" i="1"/>
  <c r="DW35" i="1"/>
  <c r="W196" i="1"/>
  <c r="DW52" i="1"/>
  <c r="W104" i="1"/>
  <c r="W63" i="1"/>
  <c r="DW47" i="1"/>
  <c r="DW73" i="1"/>
  <c r="DW99" i="1"/>
  <c r="W139" i="1"/>
  <c r="DW61" i="1"/>
  <c r="DW17" i="1"/>
  <c r="W231" i="1"/>
  <c r="W213" i="1"/>
  <c r="W42" i="1"/>
  <c r="DW87" i="1"/>
  <c r="DW257" i="1"/>
  <c r="DW203" i="1"/>
  <c r="W125" i="1"/>
  <c r="W193" i="1"/>
  <c r="DW251" i="1"/>
  <c r="W39" i="1"/>
  <c r="DW256" i="1"/>
  <c r="W144" i="1"/>
  <c r="DW237" i="1"/>
  <c r="W50" i="1"/>
  <c r="DW81" i="1"/>
  <c r="W180" i="1"/>
  <c r="W164" i="1"/>
  <c r="DW209" i="1"/>
  <c r="W40" i="1"/>
  <c r="W127" i="1"/>
  <c r="DW246" i="1"/>
  <c r="DW162" i="1"/>
  <c r="W169" i="1"/>
  <c r="W149" i="1"/>
  <c r="W243" i="1"/>
  <c r="W8" i="1"/>
  <c r="Y84" i="1" s="1"/>
  <c r="DW108" i="1"/>
  <c r="DW18" i="1"/>
  <c r="DW129" i="1"/>
  <c r="W11" i="1"/>
  <c r="Y175" i="1" s="1"/>
  <c r="DW123" i="1"/>
  <c r="DW16" i="1"/>
  <c r="DW220" i="1"/>
  <c r="DW217" i="1"/>
  <c r="W98" i="1"/>
  <c r="DW183" i="1"/>
  <c r="DW49" i="1"/>
  <c r="DW204" i="1"/>
  <c r="W146" i="1"/>
  <c r="DW34" i="1"/>
  <c r="W27" i="1"/>
  <c r="DW252" i="1"/>
  <c r="W71" i="1"/>
  <c r="W203" i="1"/>
  <c r="W13" i="1"/>
  <c r="W227" i="1"/>
  <c r="DW70" i="1"/>
  <c r="W251" i="1"/>
  <c r="W113" i="1"/>
  <c r="W216" i="1"/>
  <c r="W51" i="1"/>
  <c r="W230" i="1"/>
  <c r="W44" i="1"/>
  <c r="DW53" i="1"/>
  <c r="DW205" i="1"/>
  <c r="DW83" i="1"/>
  <c r="W158" i="1"/>
  <c r="W256" i="1"/>
  <c r="DW185" i="1"/>
  <c r="DW153" i="1"/>
  <c r="W92" i="1"/>
  <c r="W77" i="1"/>
  <c r="W26" i="1"/>
  <c r="W88" i="1"/>
  <c r="W154" i="1"/>
  <c r="W152" i="1"/>
  <c r="W242" i="1"/>
  <c r="DW79" i="1"/>
  <c r="W151" i="1"/>
  <c r="W237" i="1"/>
  <c r="DW41" i="1"/>
  <c r="W157" i="1"/>
  <c r="W167" i="1"/>
  <c r="DW64" i="1"/>
  <c r="W90" i="1"/>
  <c r="W255" i="1"/>
  <c r="W81" i="1"/>
  <c r="W253" i="1"/>
  <c r="DW117" i="1"/>
  <c r="W160" i="1"/>
  <c r="W209" i="1"/>
  <c r="DW177" i="1"/>
  <c r="W228" i="1"/>
  <c r="DW94" i="1"/>
  <c r="W236" i="1"/>
  <c r="W176" i="1"/>
  <c r="DW40" i="1"/>
  <c r="DW172" i="1"/>
  <c r="DW127" i="1"/>
  <c r="DW241" i="1"/>
  <c r="W45" i="1"/>
  <c r="DW248" i="1"/>
  <c r="DW249" i="1"/>
  <c r="DW9" i="1"/>
  <c r="W246" i="1"/>
  <c r="W131" i="1"/>
  <c r="DW130" i="1"/>
  <c r="DW190" i="1"/>
  <c r="W171" i="1"/>
  <c r="DW250" i="1"/>
  <c r="W10" i="1"/>
  <c r="W62" i="1"/>
  <c r="DW141" i="1"/>
  <c r="W168" i="1"/>
  <c r="DW169" i="1"/>
  <c r="DW184" i="1"/>
  <c r="DW149" i="1"/>
  <c r="W208" i="1"/>
  <c r="DW243" i="1"/>
  <c r="DW229" i="1"/>
  <c r="DW133" i="1"/>
  <c r="W214" i="1"/>
  <c r="W18" i="1"/>
  <c r="DW218" i="1"/>
  <c r="DW11" i="1"/>
  <c r="W145" i="1"/>
  <c r="W110" i="1"/>
  <c r="DW198" i="1"/>
  <c r="W132" i="1"/>
  <c r="DW22" i="1"/>
  <c r="W76" i="1"/>
  <c r="W91" i="1"/>
  <c r="W220" i="1"/>
  <c r="DW150" i="1"/>
  <c r="DW31" i="1"/>
  <c r="DW202" i="1"/>
  <c r="W186" i="1"/>
  <c r="W195" i="1"/>
  <c r="DW98" i="1"/>
  <c r="W74" i="1"/>
  <c r="W93" i="1"/>
  <c r="W43" i="1"/>
  <c r="DW115" i="1"/>
  <c r="DW156" i="1"/>
  <c r="DW137" i="1"/>
  <c r="DW105" i="1"/>
  <c r="W49" i="1"/>
  <c r="DW161" i="1"/>
  <c r="DW146" i="1"/>
  <c r="W37" i="1"/>
  <c r="DW224" i="1"/>
  <c r="W140" i="1"/>
  <c r="DW107" i="1"/>
  <c r="DW85" i="1"/>
  <c r="DW89" i="1"/>
  <c r="W207" i="1"/>
  <c r="W67" i="1"/>
  <c r="DW27" i="1"/>
  <c r="DW181" i="1"/>
  <c r="W143" i="1"/>
  <c r="W101" i="1"/>
  <c r="W103" i="1"/>
  <c r="DW32" i="1"/>
  <c r="DW75" i="1"/>
  <c r="DW196" i="1"/>
  <c r="DW71" i="1"/>
  <c r="DW104" i="1"/>
  <c r="W238" i="1"/>
  <c r="W47" i="1"/>
  <c r="W121" i="1"/>
  <c r="W99" i="1"/>
  <c r="DW139" i="1"/>
  <c r="W28" i="1"/>
  <c r="DW231" i="1"/>
  <c r="DW38" i="1"/>
  <c r="DW42" i="1"/>
  <c r="W234" i="1"/>
  <c r="W257" i="1"/>
  <c r="DN84" i="1" l="1"/>
  <c r="AB84" i="1"/>
  <c r="DN175" i="1"/>
  <c r="AB175" i="1"/>
  <c r="Y140" i="1"/>
  <c r="DD140" i="1"/>
  <c r="Y160" i="1"/>
  <c r="DD160" i="1"/>
  <c r="Y157" i="1"/>
  <c r="DD157" i="1"/>
  <c r="Y44" i="1"/>
  <c r="DD44" i="1"/>
  <c r="Y125" i="1"/>
  <c r="DD125" i="1"/>
  <c r="Y29" i="1"/>
  <c r="DD29" i="1"/>
  <c r="Y184" i="1"/>
  <c r="DD184" i="1"/>
  <c r="Y94" i="1"/>
  <c r="DD94" i="1"/>
  <c r="Y102" i="1"/>
  <c r="DD102" i="1"/>
  <c r="Y58" i="1"/>
  <c r="DD58" i="1"/>
  <c r="Y201" i="1"/>
  <c r="DD201" i="1"/>
  <c r="Y33" i="1"/>
  <c r="DD33" i="1"/>
  <c r="Y147" i="1"/>
  <c r="DD147" i="1"/>
  <c r="Y217" i="1"/>
  <c r="DD217" i="1"/>
  <c r="Y56" i="1"/>
  <c r="DD56" i="1"/>
  <c r="Y232" i="1"/>
  <c r="DD232" i="1"/>
  <c r="Y112" i="1"/>
  <c r="DD112" i="1"/>
  <c r="Y107" i="1"/>
  <c r="DD107" i="1"/>
  <c r="Y45" i="1"/>
  <c r="DD45" i="1"/>
  <c r="Y152" i="1"/>
  <c r="DD152" i="1"/>
  <c r="Y51" i="1"/>
  <c r="DD51" i="1"/>
  <c r="Y39" i="1"/>
  <c r="DD39" i="1"/>
  <c r="Y231" i="1"/>
  <c r="DD231" i="1"/>
  <c r="Y63" i="1"/>
  <c r="DD63" i="1"/>
  <c r="Y181" i="1"/>
  <c r="DD181" i="1"/>
  <c r="Y109" i="1"/>
  <c r="DD109" i="1"/>
  <c r="Y244" i="1"/>
  <c r="DD244" i="1"/>
  <c r="Y250" i="1"/>
  <c r="DD250" i="1"/>
  <c r="Y223" i="1"/>
  <c r="DD223" i="1"/>
  <c r="Y9" i="1"/>
  <c r="DD9" i="1"/>
  <c r="Y57" i="1"/>
  <c r="DD57" i="1"/>
  <c r="Y177" i="1"/>
  <c r="DD177" i="1"/>
  <c r="Y165" i="1"/>
  <c r="DD165" i="1"/>
  <c r="Y19" i="1"/>
  <c r="DD19" i="1"/>
  <c r="Y30" i="1"/>
  <c r="DD30" i="1"/>
  <c r="Y130" i="1"/>
  <c r="DD130" i="1"/>
  <c r="DD225" i="1"/>
  <c r="Y225" i="1"/>
  <c r="Y117" i="1"/>
  <c r="DD117" i="1"/>
  <c r="Y191" i="1"/>
  <c r="DD191" i="1"/>
  <c r="Y79" i="1"/>
  <c r="DD79" i="1"/>
  <c r="Y155" i="1"/>
  <c r="DD155" i="1"/>
  <c r="Y17" i="1"/>
  <c r="DD17" i="1"/>
  <c r="Y78" i="1"/>
  <c r="DD78" i="1"/>
  <c r="Y61" i="1"/>
  <c r="DD61" i="1"/>
  <c r="Y134" i="1"/>
  <c r="DD134" i="1"/>
  <c r="Y252" i="1"/>
  <c r="DD252" i="1"/>
  <c r="Y122" i="1"/>
  <c r="DD122" i="1"/>
  <c r="Y204" i="1"/>
  <c r="DD204" i="1"/>
  <c r="Y221" i="1"/>
  <c r="DD221" i="1"/>
  <c r="Y245" i="1"/>
  <c r="DD245" i="1"/>
  <c r="Y239" i="1"/>
  <c r="DD239" i="1"/>
  <c r="Y183" i="1"/>
  <c r="DD183" i="1"/>
  <c r="Y16" i="1"/>
  <c r="DD16" i="1"/>
  <c r="Y123" i="1"/>
  <c r="DD123" i="1"/>
  <c r="Y129" i="1"/>
  <c r="DD129" i="1"/>
  <c r="Y136" i="1"/>
  <c r="DD136" i="1"/>
  <c r="Y111" i="1"/>
  <c r="DD111" i="1"/>
  <c r="Y219" i="1"/>
  <c r="DD219" i="1"/>
  <c r="Y46" i="1"/>
  <c r="DD46" i="1"/>
  <c r="Y138" i="1"/>
  <c r="DD138" i="1"/>
  <c r="Y69" i="1"/>
  <c r="DD69" i="1"/>
  <c r="Y212" i="1"/>
  <c r="DD212" i="1"/>
  <c r="Y235" i="1"/>
  <c r="DD235" i="1"/>
  <c r="Y115" i="1"/>
  <c r="DD115" i="1"/>
  <c r="Y106" i="1"/>
  <c r="DD106" i="1"/>
  <c r="Y59" i="1"/>
  <c r="DD59" i="1"/>
  <c r="Y238" i="1"/>
  <c r="DD238" i="1"/>
  <c r="Y103" i="1"/>
  <c r="DD103" i="1"/>
  <c r="Y37" i="1"/>
  <c r="DD37" i="1"/>
  <c r="Y237" i="1"/>
  <c r="DD237" i="1"/>
  <c r="Y158" i="1"/>
  <c r="DD158" i="1"/>
  <c r="Y27" i="1"/>
  <c r="DD27" i="1"/>
  <c r="Y11" i="1"/>
  <c r="DD11" i="1"/>
  <c r="Y144" i="1"/>
  <c r="DD144" i="1"/>
  <c r="Y85" i="1"/>
  <c r="DD85" i="1"/>
  <c r="Y198" i="1"/>
  <c r="DD198" i="1"/>
  <c r="Y229" i="1"/>
  <c r="DD229" i="1"/>
  <c r="Y68" i="1"/>
  <c r="DD68" i="1"/>
  <c r="Y25" i="1"/>
  <c r="DD25" i="1"/>
  <c r="Y119" i="1"/>
  <c r="DD119" i="1"/>
  <c r="Y75" i="1"/>
  <c r="DD75" i="1"/>
  <c r="Y133" i="1"/>
  <c r="DD133" i="1"/>
  <c r="Y141" i="1"/>
  <c r="DD141" i="1"/>
  <c r="Y194" i="1"/>
  <c r="DD194" i="1"/>
  <c r="Y66" i="1"/>
  <c r="DD66" i="1"/>
  <c r="Y34" i="1"/>
  <c r="DD34" i="1"/>
  <c r="Y189" i="1"/>
  <c r="DD189" i="1"/>
  <c r="Y21" i="1"/>
  <c r="DD21" i="1"/>
  <c r="Y135" i="1"/>
  <c r="DD135" i="1"/>
  <c r="Y192" i="1"/>
  <c r="DD192" i="1"/>
  <c r="Y54" i="1"/>
  <c r="DD54" i="1"/>
  <c r="Y142" i="1"/>
  <c r="DD142" i="1"/>
  <c r="Y95" i="1"/>
  <c r="DD95" i="1"/>
  <c r="Y187" i="1"/>
  <c r="DD187" i="1"/>
  <c r="Y89" i="1"/>
  <c r="DD89" i="1"/>
  <c r="Y31" i="1"/>
  <c r="DD31" i="1"/>
  <c r="Y166" i="1"/>
  <c r="DD166" i="1"/>
  <c r="Y128" i="1"/>
  <c r="DD128" i="1"/>
  <c r="Y220" i="1"/>
  <c r="DD220" i="1"/>
  <c r="Y246" i="1"/>
  <c r="DD246" i="1"/>
  <c r="Y242" i="1"/>
  <c r="DD242" i="1"/>
  <c r="Y216" i="1"/>
  <c r="DD216" i="1"/>
  <c r="Y251" i="1"/>
  <c r="DD251" i="1"/>
  <c r="Y243" i="1"/>
  <c r="DD243" i="1"/>
  <c r="Y200" i="1"/>
  <c r="DD200" i="1"/>
  <c r="Y211" i="1"/>
  <c r="DD211" i="1"/>
  <c r="Y202" i="1"/>
  <c r="DD202" i="1"/>
  <c r="Y28" i="1"/>
  <c r="DD28" i="1"/>
  <c r="Y143" i="1"/>
  <c r="DD143" i="1"/>
  <c r="Y43" i="1"/>
  <c r="DD43" i="1"/>
  <c r="Y93" i="1"/>
  <c r="DD93" i="1"/>
  <c r="Y91" i="1"/>
  <c r="DD91" i="1"/>
  <c r="Y76" i="1"/>
  <c r="DD76" i="1"/>
  <c r="Y132" i="1"/>
  <c r="DD132" i="1"/>
  <c r="Y110" i="1"/>
  <c r="DD110" i="1"/>
  <c r="Y18" i="1"/>
  <c r="DD18" i="1"/>
  <c r="Y214" i="1"/>
  <c r="DD214" i="1"/>
  <c r="Y168" i="1"/>
  <c r="DD168" i="1"/>
  <c r="Y62" i="1"/>
  <c r="DD62" i="1"/>
  <c r="Y10" i="1"/>
  <c r="DD10" i="1"/>
  <c r="Y171" i="1"/>
  <c r="DD171" i="1"/>
  <c r="Y131" i="1"/>
  <c r="DD131" i="1"/>
  <c r="Y255" i="1"/>
  <c r="DD255" i="1"/>
  <c r="Y167" i="1"/>
  <c r="DD167" i="1"/>
  <c r="Y154" i="1"/>
  <c r="DD154" i="1"/>
  <c r="Y88" i="1"/>
  <c r="DD88" i="1"/>
  <c r="Y230" i="1"/>
  <c r="DD230" i="1"/>
  <c r="Y113" i="1"/>
  <c r="DD113" i="1"/>
  <c r="Y227" i="1"/>
  <c r="DD227" i="1"/>
  <c r="Y71" i="1"/>
  <c r="DD71" i="1"/>
  <c r="Y98" i="1"/>
  <c r="DD98" i="1"/>
  <c r="Y149" i="1"/>
  <c r="DD149" i="1"/>
  <c r="Y169" i="1"/>
  <c r="DD169" i="1"/>
  <c r="Y127" i="1"/>
  <c r="DD127" i="1"/>
  <c r="Y50" i="1"/>
  <c r="DD50" i="1"/>
  <c r="Y42" i="1"/>
  <c r="DD42" i="1"/>
  <c r="Y104" i="1"/>
  <c r="DD104" i="1"/>
  <c r="Y196" i="1"/>
  <c r="DD196" i="1"/>
  <c r="Y32" i="1"/>
  <c r="DD32" i="1"/>
  <c r="Y174" i="1"/>
  <c r="DD174" i="1"/>
  <c r="Y240" i="1"/>
  <c r="DD240" i="1"/>
  <c r="Y14" i="1"/>
  <c r="DD14" i="1"/>
  <c r="Y22" i="1"/>
  <c r="DD22" i="1"/>
  <c r="Y190" i="1"/>
  <c r="DD190" i="1"/>
  <c r="Y65" i="1"/>
  <c r="DD65" i="1"/>
  <c r="Y248" i="1"/>
  <c r="DD248" i="1"/>
  <c r="Y241" i="1"/>
  <c r="DD241" i="1"/>
  <c r="Y12" i="1"/>
  <c r="DD12" i="1"/>
  <c r="Y24" i="1"/>
  <c r="DD24" i="1"/>
  <c r="Y38" i="1"/>
  <c r="DD38" i="1"/>
  <c r="Y224" i="1"/>
  <c r="DD224" i="1"/>
  <c r="Y100" i="1"/>
  <c r="DD100" i="1"/>
  <c r="Y249" i="1"/>
  <c r="DD249" i="1"/>
  <c r="Y126" i="1"/>
  <c r="DD126" i="1"/>
  <c r="Y254" i="1"/>
  <c r="DD254" i="1"/>
  <c r="Y73" i="1"/>
  <c r="DD73" i="1"/>
  <c r="Y197" i="1"/>
  <c r="DD197" i="1"/>
  <c r="Y52" i="1"/>
  <c r="DD52" i="1"/>
  <c r="Y80" i="1"/>
  <c r="DD80" i="1"/>
  <c r="Y108" i="1"/>
  <c r="DD108" i="1"/>
  <c r="Y206" i="1"/>
  <c r="DD206" i="1"/>
  <c r="Y86" i="1"/>
  <c r="DD86" i="1"/>
  <c r="Y55" i="1"/>
  <c r="DD55" i="1"/>
  <c r="Y148" i="1"/>
  <c r="DD148" i="1"/>
  <c r="Y64" i="1"/>
  <c r="DD64" i="1"/>
  <c r="Y20" i="1"/>
  <c r="DD20" i="1"/>
  <c r="Y207" i="1"/>
  <c r="DD207" i="1"/>
  <c r="Y90" i="1"/>
  <c r="DD90" i="1"/>
  <c r="Y92" i="1"/>
  <c r="DD92" i="1"/>
  <c r="Y146" i="1"/>
  <c r="DD146" i="1"/>
  <c r="Y193" i="1"/>
  <c r="DD193" i="1"/>
  <c r="Y150" i="1"/>
  <c r="DD150" i="1"/>
  <c r="Y226" i="1"/>
  <c r="DD226" i="1"/>
  <c r="Y114" i="1"/>
  <c r="DD114" i="1"/>
  <c r="Y116" i="1"/>
  <c r="DD116" i="1"/>
  <c r="Y41" i="1"/>
  <c r="DD41" i="1"/>
  <c r="Y124" i="1"/>
  <c r="DD124" i="1"/>
  <c r="Y257" i="1"/>
  <c r="DD257" i="1"/>
  <c r="Y234" i="1"/>
  <c r="DD234" i="1"/>
  <c r="Y99" i="1"/>
  <c r="DD99" i="1"/>
  <c r="Y121" i="1"/>
  <c r="DD121" i="1"/>
  <c r="Y47" i="1"/>
  <c r="DD47" i="1"/>
  <c r="Y101" i="1"/>
  <c r="DD101" i="1"/>
  <c r="Y67" i="1"/>
  <c r="DD67" i="1"/>
  <c r="Y49" i="1"/>
  <c r="DD49" i="1"/>
  <c r="Y74" i="1"/>
  <c r="DD74" i="1"/>
  <c r="Y195" i="1"/>
  <c r="DD195" i="1"/>
  <c r="Y186" i="1"/>
  <c r="DD186" i="1"/>
  <c r="Y145" i="1"/>
  <c r="DD145" i="1"/>
  <c r="Y208" i="1"/>
  <c r="DD208" i="1"/>
  <c r="Y176" i="1"/>
  <c r="DD176" i="1"/>
  <c r="Y236" i="1"/>
  <c r="DD236" i="1"/>
  <c r="Y228" i="1"/>
  <c r="DD228" i="1"/>
  <c r="Y209" i="1"/>
  <c r="DD209" i="1"/>
  <c r="Y253" i="1"/>
  <c r="DD253" i="1"/>
  <c r="Y81" i="1"/>
  <c r="DD81" i="1"/>
  <c r="Y151" i="1"/>
  <c r="DD151" i="1"/>
  <c r="Y26" i="1"/>
  <c r="DD26" i="1"/>
  <c r="Y77" i="1"/>
  <c r="DD77" i="1"/>
  <c r="Y256" i="1"/>
  <c r="DD256" i="1"/>
  <c r="DD13" i="1"/>
  <c r="Y13" i="1"/>
  <c r="Y203" i="1"/>
  <c r="DD203" i="1"/>
  <c r="Y8" i="1"/>
  <c r="DD8" i="1"/>
  <c r="Y40" i="1"/>
  <c r="DD40" i="1"/>
  <c r="Y164" i="1"/>
  <c r="DD164" i="1"/>
  <c r="Y180" i="1"/>
  <c r="DD180" i="1"/>
  <c r="Y213" i="1"/>
  <c r="DD213" i="1"/>
  <c r="Y139" i="1"/>
  <c r="DD139" i="1"/>
  <c r="DD161" i="1"/>
  <c r="Y161" i="1"/>
  <c r="Y105" i="1"/>
  <c r="DD105" i="1"/>
  <c r="Y156" i="1"/>
  <c r="DD156" i="1"/>
  <c r="Y188" i="1"/>
  <c r="DD188" i="1"/>
  <c r="Y218" i="1"/>
  <c r="DD218" i="1"/>
  <c r="Y178" i="1"/>
  <c r="DD178" i="1"/>
  <c r="Y172" i="1"/>
  <c r="DD172" i="1"/>
  <c r="Y185" i="1"/>
  <c r="DD185" i="1"/>
  <c r="Y15" i="1"/>
  <c r="DD15" i="1"/>
  <c r="Y205" i="1"/>
  <c r="DD205" i="1"/>
  <c r="Y70" i="1"/>
  <c r="DD70" i="1"/>
  <c r="Y210" i="1"/>
  <c r="DD210" i="1"/>
  <c r="Y60" i="1"/>
  <c r="DD60" i="1"/>
  <c r="Y233" i="1"/>
  <c r="DD233" i="1"/>
  <c r="Y222" i="1"/>
  <c r="DD222" i="1"/>
  <c r="Y137" i="1"/>
  <c r="DD137" i="1"/>
  <c r="Y82" i="1"/>
  <c r="DD82" i="1"/>
  <c r="Y182" i="1"/>
  <c r="DD182" i="1"/>
  <c r="Y153" i="1"/>
  <c r="DD153" i="1"/>
  <c r="Y48" i="1"/>
  <c r="DD48" i="1"/>
  <c r="Y87" i="1"/>
  <c r="DD87" i="1"/>
  <c r="Y247" i="1"/>
  <c r="DD247" i="1"/>
  <c r="Y72" i="1"/>
  <c r="DD72" i="1"/>
  <c r="Y35" i="1"/>
  <c r="DD35" i="1"/>
  <c r="Y120" i="1"/>
  <c r="DD120" i="1"/>
  <c r="Y173" i="1"/>
  <c r="DD173" i="1"/>
  <c r="Y159" i="1"/>
  <c r="DD159" i="1"/>
  <c r="Y199" i="1"/>
  <c r="DD199" i="1"/>
  <c r="Y162" i="1"/>
  <c r="DD162" i="1"/>
  <c r="Y96" i="1"/>
  <c r="DD96" i="1"/>
  <c r="Y23" i="1"/>
  <c r="DD23" i="1"/>
  <c r="Y118" i="1"/>
  <c r="DD118" i="1"/>
  <c r="Y163" i="1"/>
  <c r="DD163" i="1"/>
  <c r="DD97" i="1"/>
  <c r="Y97" i="1"/>
  <c r="Y170" i="1"/>
  <c r="DD170" i="1"/>
  <c r="Y179" i="1"/>
  <c r="Y215" i="1"/>
  <c r="DD215" i="1"/>
  <c r="Y83" i="1"/>
  <c r="DD83" i="1"/>
  <c r="Y53" i="1"/>
  <c r="DD53" i="1"/>
  <c r="Y36" i="1"/>
  <c r="DD36" i="1"/>
  <c r="DN163" i="1" l="1"/>
  <c r="AB163" i="1"/>
  <c r="DN120" i="1"/>
  <c r="AB120" i="1"/>
  <c r="DN82" i="1"/>
  <c r="AB82" i="1"/>
  <c r="DN70" i="1"/>
  <c r="AB70" i="1"/>
  <c r="DN156" i="1"/>
  <c r="AB156" i="1"/>
  <c r="DN77" i="1"/>
  <c r="AB77" i="1"/>
  <c r="DN176" i="1"/>
  <c r="AB176" i="1"/>
  <c r="DN101" i="1"/>
  <c r="AB101" i="1"/>
  <c r="DN116" i="1"/>
  <c r="AB116" i="1"/>
  <c r="DN92" i="1"/>
  <c r="AB92" i="1"/>
  <c r="DN206" i="1"/>
  <c r="AB206" i="1"/>
  <c r="DN249" i="1"/>
  <c r="AB249" i="1"/>
  <c r="DN65" i="1"/>
  <c r="AB65" i="1"/>
  <c r="DN104" i="1"/>
  <c r="AB104" i="1"/>
  <c r="DN227" i="1"/>
  <c r="AB227" i="1"/>
  <c r="DN255" i="1"/>
  <c r="AB255" i="1"/>
  <c r="DN110" i="1"/>
  <c r="AB110" i="1"/>
  <c r="DN202" i="1"/>
  <c r="AB202" i="1"/>
  <c r="DN220" i="1"/>
  <c r="AB220" i="1"/>
  <c r="DN95" i="1"/>
  <c r="AB95" i="1"/>
  <c r="DN135" i="1"/>
  <c r="AB135" i="1"/>
  <c r="DN189" i="1"/>
  <c r="AB189" i="1"/>
  <c r="DN66" i="1"/>
  <c r="AB66" i="1"/>
  <c r="DN141" i="1"/>
  <c r="AB141" i="1"/>
  <c r="DN75" i="1"/>
  <c r="AB75" i="1"/>
  <c r="DN25" i="1"/>
  <c r="AB25" i="1"/>
  <c r="DN229" i="1"/>
  <c r="AB229" i="1"/>
  <c r="DN85" i="1"/>
  <c r="AB85" i="1"/>
  <c r="DN11" i="1"/>
  <c r="AB11" i="1"/>
  <c r="DN158" i="1"/>
  <c r="AB158" i="1"/>
  <c r="DN37" i="1"/>
  <c r="AB37" i="1"/>
  <c r="DN238" i="1"/>
  <c r="AB238" i="1"/>
  <c r="DN106" i="1"/>
  <c r="AB106" i="1"/>
  <c r="DN235" i="1"/>
  <c r="AB235" i="1"/>
  <c r="DN69" i="1"/>
  <c r="AB69" i="1"/>
  <c r="DN46" i="1"/>
  <c r="AB46" i="1"/>
  <c r="DN111" i="1"/>
  <c r="AB111" i="1"/>
  <c r="DN129" i="1"/>
  <c r="AB129" i="1"/>
  <c r="DN16" i="1"/>
  <c r="AB16" i="1"/>
  <c r="DN239" i="1"/>
  <c r="AB239" i="1"/>
  <c r="DN221" i="1"/>
  <c r="AB221" i="1"/>
  <c r="DN122" i="1"/>
  <c r="AB122" i="1"/>
  <c r="DN134" i="1"/>
  <c r="AB134" i="1"/>
  <c r="DN78" i="1"/>
  <c r="AB78" i="1"/>
  <c r="DN155" i="1"/>
  <c r="AB155" i="1"/>
  <c r="DN191" i="1"/>
  <c r="AB191" i="1"/>
  <c r="DN30" i="1"/>
  <c r="AB30" i="1"/>
  <c r="DN165" i="1"/>
  <c r="AB165" i="1"/>
  <c r="DN57" i="1"/>
  <c r="AB57" i="1"/>
  <c r="DN223" i="1"/>
  <c r="AB223" i="1"/>
  <c r="DN244" i="1"/>
  <c r="AB244" i="1"/>
  <c r="DN181" i="1"/>
  <c r="AB181" i="1"/>
  <c r="DN231" i="1"/>
  <c r="AB231" i="1"/>
  <c r="DN51" i="1"/>
  <c r="AB51" i="1"/>
  <c r="DN45" i="1"/>
  <c r="AB45" i="1"/>
  <c r="DN112" i="1"/>
  <c r="AB112" i="1"/>
  <c r="DN56" i="1"/>
  <c r="AB56" i="1"/>
  <c r="DN147" i="1"/>
  <c r="AB147" i="1"/>
  <c r="DN201" i="1"/>
  <c r="AB201" i="1"/>
  <c r="DN102" i="1"/>
  <c r="AB102" i="1"/>
  <c r="DN184" i="1"/>
  <c r="AB184" i="1"/>
  <c r="DN125" i="1"/>
  <c r="AB125" i="1"/>
  <c r="DN157" i="1"/>
  <c r="AB157" i="1"/>
  <c r="DN140" i="1"/>
  <c r="AB140" i="1"/>
  <c r="DN53" i="1"/>
  <c r="AB53" i="1"/>
  <c r="DN215" i="1"/>
  <c r="AB215" i="1"/>
  <c r="DN97" i="1"/>
  <c r="AB97" i="1"/>
  <c r="DN170" i="1"/>
  <c r="AB170" i="1"/>
  <c r="DN23" i="1"/>
  <c r="AB23" i="1"/>
  <c r="DN159" i="1"/>
  <c r="AB159" i="1"/>
  <c r="DN72" i="1"/>
  <c r="AB72" i="1"/>
  <c r="DN153" i="1"/>
  <c r="AB153" i="1"/>
  <c r="DN222" i="1"/>
  <c r="AB222" i="1"/>
  <c r="DN15" i="1"/>
  <c r="AB15" i="1"/>
  <c r="DN218" i="1"/>
  <c r="AB218" i="1"/>
  <c r="DN213" i="1"/>
  <c r="AB213" i="1"/>
  <c r="DN8" i="1"/>
  <c r="AB8" i="1"/>
  <c r="DN151" i="1"/>
  <c r="AB151" i="1"/>
  <c r="DN228" i="1"/>
  <c r="AB228" i="1"/>
  <c r="DN145" i="1"/>
  <c r="AB145" i="1"/>
  <c r="DN49" i="1"/>
  <c r="AB49" i="1"/>
  <c r="DN121" i="1"/>
  <c r="AB121" i="1"/>
  <c r="DN124" i="1"/>
  <c r="AB124" i="1"/>
  <c r="DN226" i="1"/>
  <c r="AB226" i="1"/>
  <c r="DN207" i="1"/>
  <c r="AB207" i="1"/>
  <c r="DN55" i="1"/>
  <c r="AB55" i="1"/>
  <c r="DN80" i="1"/>
  <c r="AB80" i="1"/>
  <c r="DN254" i="1"/>
  <c r="AB254" i="1"/>
  <c r="DN224" i="1"/>
  <c r="AB224" i="1"/>
  <c r="DN241" i="1"/>
  <c r="AB241" i="1"/>
  <c r="DN22" i="1"/>
  <c r="AB22" i="1"/>
  <c r="DN32" i="1"/>
  <c r="AB32" i="1"/>
  <c r="DN50" i="1"/>
  <c r="AB50" i="1"/>
  <c r="DN98" i="1"/>
  <c r="AB98" i="1"/>
  <c r="DN230" i="1"/>
  <c r="AB230" i="1"/>
  <c r="DN171" i="1"/>
  <c r="AB171" i="1"/>
  <c r="DN214" i="1"/>
  <c r="AB214" i="1"/>
  <c r="DN76" i="1"/>
  <c r="AB76" i="1"/>
  <c r="DN143" i="1"/>
  <c r="AB143" i="1"/>
  <c r="DN200" i="1"/>
  <c r="AB200" i="1"/>
  <c r="DN242" i="1"/>
  <c r="AB242" i="1"/>
  <c r="DN166" i="1"/>
  <c r="AB166" i="1"/>
  <c r="DN54" i="1"/>
  <c r="AB54" i="1"/>
  <c r="DN179" i="1"/>
  <c r="AB179" i="1"/>
  <c r="DN96" i="1"/>
  <c r="AB96" i="1"/>
  <c r="DN199" i="1"/>
  <c r="AB199" i="1"/>
  <c r="DN35" i="1"/>
  <c r="AB35" i="1"/>
  <c r="DN48" i="1"/>
  <c r="AB48" i="1"/>
  <c r="DN182" i="1"/>
  <c r="AB182" i="1"/>
  <c r="DN233" i="1"/>
  <c r="AB233" i="1"/>
  <c r="DN210" i="1"/>
  <c r="AB210" i="1"/>
  <c r="DN185" i="1"/>
  <c r="AB185" i="1"/>
  <c r="DN188" i="1"/>
  <c r="AB188" i="1"/>
  <c r="DN105" i="1"/>
  <c r="AB105" i="1"/>
  <c r="DN180" i="1"/>
  <c r="AB180" i="1"/>
  <c r="DN40" i="1"/>
  <c r="AB40" i="1"/>
  <c r="DN256" i="1"/>
  <c r="AB256" i="1"/>
  <c r="DN26" i="1"/>
  <c r="AB26" i="1"/>
  <c r="DN209" i="1"/>
  <c r="AB209" i="1"/>
  <c r="DN208" i="1"/>
  <c r="AB208" i="1"/>
  <c r="DN186" i="1"/>
  <c r="AB186" i="1"/>
  <c r="DN67" i="1"/>
  <c r="AB67" i="1"/>
  <c r="DN47" i="1"/>
  <c r="AB47" i="1"/>
  <c r="DN257" i="1"/>
  <c r="AB257" i="1"/>
  <c r="DN41" i="1"/>
  <c r="AB41" i="1"/>
  <c r="DN150" i="1"/>
  <c r="AB150" i="1"/>
  <c r="DN90" i="1"/>
  <c r="AB90" i="1"/>
  <c r="DN20" i="1"/>
  <c r="AB20" i="1"/>
  <c r="DN86" i="1"/>
  <c r="AB86" i="1"/>
  <c r="DN108" i="1"/>
  <c r="AB108" i="1"/>
  <c r="DN73" i="1"/>
  <c r="AB73" i="1"/>
  <c r="DN100" i="1"/>
  <c r="AB100" i="1"/>
  <c r="DN38" i="1"/>
  <c r="AB38" i="1"/>
  <c r="DN248" i="1"/>
  <c r="AB248" i="1"/>
  <c r="DN190" i="1"/>
  <c r="AB190" i="1"/>
  <c r="DN174" i="1"/>
  <c r="AB174" i="1"/>
  <c r="DN196" i="1"/>
  <c r="AB196" i="1"/>
  <c r="DN127" i="1"/>
  <c r="AB127" i="1"/>
  <c r="DN71" i="1"/>
  <c r="AB71" i="1"/>
  <c r="DN113" i="1"/>
  <c r="AB113" i="1"/>
  <c r="DN167" i="1"/>
  <c r="AB167" i="1"/>
  <c r="DN131" i="1"/>
  <c r="AB131" i="1"/>
  <c r="DN168" i="1"/>
  <c r="AB168" i="1"/>
  <c r="DN18" i="1"/>
  <c r="AB18" i="1"/>
  <c r="DN91" i="1"/>
  <c r="AB91" i="1"/>
  <c r="DN28" i="1"/>
  <c r="AB28" i="1"/>
  <c r="DN211" i="1"/>
  <c r="AB211" i="1"/>
  <c r="DN216" i="1"/>
  <c r="AB216" i="1"/>
  <c r="DN246" i="1"/>
  <c r="AB246" i="1"/>
  <c r="DN31" i="1"/>
  <c r="AB31" i="1"/>
  <c r="DN142" i="1"/>
  <c r="AB142" i="1"/>
  <c r="DN192" i="1"/>
  <c r="AB192" i="1"/>
  <c r="DN34" i="1"/>
  <c r="AB34" i="1"/>
  <c r="DN194" i="1"/>
  <c r="AB194" i="1"/>
  <c r="DN119" i="1"/>
  <c r="AB119" i="1"/>
  <c r="DN68" i="1"/>
  <c r="AB68" i="1"/>
  <c r="DN144" i="1"/>
  <c r="AB144" i="1"/>
  <c r="DN183" i="1"/>
  <c r="AB183" i="1"/>
  <c r="DN204" i="1"/>
  <c r="AB204" i="1"/>
  <c r="DN252" i="1"/>
  <c r="AB252" i="1"/>
  <c r="DN17" i="1"/>
  <c r="AB17" i="1"/>
  <c r="DN117" i="1"/>
  <c r="AB117" i="1"/>
  <c r="DN130" i="1"/>
  <c r="AB130" i="1"/>
  <c r="DN19" i="1"/>
  <c r="AB19" i="1"/>
  <c r="DN9" i="1"/>
  <c r="AB9" i="1"/>
  <c r="DN250" i="1"/>
  <c r="AB250" i="1"/>
  <c r="DN109" i="1"/>
  <c r="AB109" i="1"/>
  <c r="DN63" i="1"/>
  <c r="AB63" i="1"/>
  <c r="DN39" i="1"/>
  <c r="AB39" i="1"/>
  <c r="DN152" i="1"/>
  <c r="AB152" i="1"/>
  <c r="DN107" i="1"/>
  <c r="AB107" i="1"/>
  <c r="DN232" i="1"/>
  <c r="AB232" i="1"/>
  <c r="DN217" i="1"/>
  <c r="AB217" i="1"/>
  <c r="DN33" i="1"/>
  <c r="AB33" i="1"/>
  <c r="DN58" i="1"/>
  <c r="AB58" i="1"/>
  <c r="DN94" i="1"/>
  <c r="AB94" i="1"/>
  <c r="DN29" i="1"/>
  <c r="AB29" i="1"/>
  <c r="DN44" i="1"/>
  <c r="AB44" i="1"/>
  <c r="DN160" i="1"/>
  <c r="AB160" i="1"/>
  <c r="DN162" i="1"/>
  <c r="AB162" i="1"/>
  <c r="DN87" i="1"/>
  <c r="AB87" i="1"/>
  <c r="DN60" i="1"/>
  <c r="AB60" i="1"/>
  <c r="DN172" i="1"/>
  <c r="AB172" i="1"/>
  <c r="DN164" i="1"/>
  <c r="AB164" i="1"/>
  <c r="DN253" i="1"/>
  <c r="AB253" i="1"/>
  <c r="DN195" i="1"/>
  <c r="AB195" i="1"/>
  <c r="DN234" i="1"/>
  <c r="AB234" i="1"/>
  <c r="DN193" i="1"/>
  <c r="AB193" i="1"/>
  <c r="DN64" i="1"/>
  <c r="AB64" i="1"/>
  <c r="DN197" i="1"/>
  <c r="AB197" i="1"/>
  <c r="DN24" i="1"/>
  <c r="AB24" i="1"/>
  <c r="DN240" i="1"/>
  <c r="AB240" i="1"/>
  <c r="DN169" i="1"/>
  <c r="AB169" i="1"/>
  <c r="DN154" i="1"/>
  <c r="AB154" i="1"/>
  <c r="DN62" i="1"/>
  <c r="AB62" i="1"/>
  <c r="DN93" i="1"/>
  <c r="AB93" i="1"/>
  <c r="DN251" i="1"/>
  <c r="AB251" i="1"/>
  <c r="DN89" i="1"/>
  <c r="AB89" i="1"/>
  <c r="DN118" i="1"/>
  <c r="AB118" i="1"/>
  <c r="DN173" i="1"/>
  <c r="AB173" i="1"/>
  <c r="DN247" i="1"/>
  <c r="AB247" i="1"/>
  <c r="DN137" i="1"/>
  <c r="AB137" i="1"/>
  <c r="DN205" i="1"/>
  <c r="AB205" i="1"/>
  <c r="DN178" i="1"/>
  <c r="AB178" i="1"/>
  <c r="DN139" i="1"/>
  <c r="AB139" i="1"/>
  <c r="DN203" i="1"/>
  <c r="AB203" i="1"/>
  <c r="DN81" i="1"/>
  <c r="AB81" i="1"/>
  <c r="DN236" i="1"/>
  <c r="AB236" i="1"/>
  <c r="DN74" i="1"/>
  <c r="AB74" i="1"/>
  <c r="DN99" i="1"/>
  <c r="AB99" i="1"/>
  <c r="DN114" i="1"/>
  <c r="AB114" i="1"/>
  <c r="DN146" i="1"/>
  <c r="AB146" i="1"/>
  <c r="DN148" i="1"/>
  <c r="AB148" i="1"/>
  <c r="DN52" i="1"/>
  <c r="AB52" i="1"/>
  <c r="DN126" i="1"/>
  <c r="AB126" i="1"/>
  <c r="DN12" i="1"/>
  <c r="AB12" i="1"/>
  <c r="DN14" i="1"/>
  <c r="AB14" i="1"/>
  <c r="DN42" i="1"/>
  <c r="AB42" i="1"/>
  <c r="DN149" i="1"/>
  <c r="AB149" i="1"/>
  <c r="DN88" i="1"/>
  <c r="AB88" i="1"/>
  <c r="DN10" i="1"/>
  <c r="AB10" i="1"/>
  <c r="DN132" i="1"/>
  <c r="AB132" i="1"/>
  <c r="DN43" i="1"/>
  <c r="AB43" i="1"/>
  <c r="DN243" i="1"/>
  <c r="AB243" i="1"/>
  <c r="DN128" i="1"/>
  <c r="AB128" i="1"/>
  <c r="DN187" i="1"/>
  <c r="AB187" i="1"/>
  <c r="DN21" i="1"/>
  <c r="AB21" i="1"/>
  <c r="DN133" i="1"/>
  <c r="AB133" i="1"/>
  <c r="DN198" i="1"/>
  <c r="AB198" i="1"/>
  <c r="DN27" i="1"/>
  <c r="AB27" i="1"/>
  <c r="DN237" i="1"/>
  <c r="AB237" i="1"/>
  <c r="DN103" i="1"/>
  <c r="AB103" i="1"/>
  <c r="DN59" i="1"/>
  <c r="AB59" i="1"/>
  <c r="DN115" i="1"/>
  <c r="AB115" i="1"/>
  <c r="DN212" i="1"/>
  <c r="AB212" i="1"/>
  <c r="DN138" i="1"/>
  <c r="AB138" i="1"/>
  <c r="DN219" i="1"/>
  <c r="AB219" i="1"/>
  <c r="DN136" i="1"/>
  <c r="AB136" i="1"/>
  <c r="DN123" i="1"/>
  <c r="AB123" i="1"/>
  <c r="DN245" i="1"/>
  <c r="AB245" i="1"/>
  <c r="DN61" i="1"/>
  <c r="AB61" i="1"/>
  <c r="DN79" i="1"/>
  <c r="AB79" i="1"/>
  <c r="DN177" i="1"/>
  <c r="AB177" i="1"/>
  <c r="DN36" i="1"/>
  <c r="AB36" i="1"/>
  <c r="AC36" i="1" s="1"/>
  <c r="AD36" i="1" s="1"/>
  <c r="DN83" i="1"/>
  <c r="AB83" i="1"/>
  <c r="DN161" i="1"/>
  <c r="AB161" i="1"/>
  <c r="AC161" i="1" s="1"/>
  <c r="AD161" i="1" s="1"/>
  <c r="DN13" i="1"/>
  <c r="AB13" i="1"/>
  <c r="DN225" i="1"/>
  <c r="AB225" i="1"/>
  <c r="AC225" i="1" s="1"/>
  <c r="AD225" i="1" s="1"/>
  <c r="AE161" i="1" l="1"/>
  <c r="AG161" i="1" s="1"/>
  <c r="AJ161" i="1"/>
  <c r="CT161" i="1"/>
  <c r="AC138" i="1"/>
  <c r="AD138" i="1" s="1"/>
  <c r="AC27" i="1"/>
  <c r="AD27" i="1" s="1"/>
  <c r="AC132" i="1"/>
  <c r="AD132" i="1" s="1"/>
  <c r="AC12" i="1"/>
  <c r="AD12" i="1" s="1"/>
  <c r="AC236" i="1"/>
  <c r="AD236" i="1" s="1"/>
  <c r="AC137" i="1"/>
  <c r="AD137" i="1" s="1"/>
  <c r="AC240" i="1"/>
  <c r="AD240" i="1" s="1"/>
  <c r="AC195" i="1"/>
  <c r="AD195" i="1" s="1"/>
  <c r="AC162" i="1"/>
  <c r="AD162" i="1" s="1"/>
  <c r="AC152" i="1"/>
  <c r="AD152" i="1" s="1"/>
  <c r="AC250" i="1"/>
  <c r="AD250" i="1" s="1"/>
  <c r="AC68" i="1"/>
  <c r="AD68" i="1" s="1"/>
  <c r="AC192" i="1"/>
  <c r="AD192" i="1" s="1"/>
  <c r="AC18" i="1"/>
  <c r="AD18" i="1" s="1"/>
  <c r="AC248" i="1"/>
  <c r="AD248" i="1" s="1"/>
  <c r="AC20" i="1"/>
  <c r="AD20" i="1" s="1"/>
  <c r="AC208" i="1"/>
  <c r="AD208" i="1" s="1"/>
  <c r="AC185" i="1"/>
  <c r="AD185" i="1" s="1"/>
  <c r="AC199" i="1"/>
  <c r="AD199" i="1" s="1"/>
  <c r="AC76" i="1"/>
  <c r="AD76" i="1" s="1"/>
  <c r="AC98" i="1"/>
  <c r="AD98" i="1" s="1"/>
  <c r="AC32" i="1"/>
  <c r="AD32" i="1" s="1"/>
  <c r="AC254" i="1"/>
  <c r="AD254" i="1" s="1"/>
  <c r="AC226" i="1"/>
  <c r="AD226" i="1" s="1"/>
  <c r="AC121" i="1"/>
  <c r="AD121" i="1" s="1"/>
  <c r="AC145" i="1"/>
  <c r="AD145" i="1" s="1"/>
  <c r="AC151" i="1"/>
  <c r="AD151" i="1" s="1"/>
  <c r="AC213" i="1"/>
  <c r="AD213" i="1" s="1"/>
  <c r="AC15" i="1"/>
  <c r="AD15" i="1" s="1"/>
  <c r="AC153" i="1"/>
  <c r="AD153" i="1" s="1"/>
  <c r="AC159" i="1"/>
  <c r="AD159" i="1" s="1"/>
  <c r="AC170" i="1"/>
  <c r="AD170" i="1" s="1"/>
  <c r="AC215" i="1"/>
  <c r="AD215" i="1" s="1"/>
  <c r="AC140" i="1"/>
  <c r="AD140" i="1" s="1"/>
  <c r="AC125" i="1"/>
  <c r="AD125" i="1" s="1"/>
  <c r="AC102" i="1"/>
  <c r="AD102" i="1" s="1"/>
  <c r="AC147" i="1"/>
  <c r="AD147" i="1" s="1"/>
  <c r="AC112" i="1"/>
  <c r="AD112" i="1" s="1"/>
  <c r="AC51" i="1"/>
  <c r="AD51" i="1" s="1"/>
  <c r="AC181" i="1"/>
  <c r="AD181" i="1" s="1"/>
  <c r="AC223" i="1"/>
  <c r="AD223" i="1" s="1"/>
  <c r="AC165" i="1"/>
  <c r="AD165" i="1" s="1"/>
  <c r="AC191" i="1"/>
  <c r="AD191" i="1" s="1"/>
  <c r="AC78" i="1"/>
  <c r="AD78" i="1" s="1"/>
  <c r="AC122" i="1"/>
  <c r="AD122" i="1" s="1"/>
  <c r="AC239" i="1"/>
  <c r="AD239" i="1" s="1"/>
  <c r="AC129" i="1"/>
  <c r="AD129" i="1" s="1"/>
  <c r="AC46" i="1"/>
  <c r="AD46" i="1" s="1"/>
  <c r="AC235" i="1"/>
  <c r="AD235" i="1" s="1"/>
  <c r="AC238" i="1"/>
  <c r="AD238" i="1" s="1"/>
  <c r="AC158" i="1"/>
  <c r="AD158" i="1" s="1"/>
  <c r="AC85" i="1"/>
  <c r="AD85" i="1" s="1"/>
  <c r="AC25" i="1"/>
  <c r="AD25" i="1" s="1"/>
  <c r="AC141" i="1"/>
  <c r="AD141" i="1" s="1"/>
  <c r="AC189" i="1"/>
  <c r="AD189" i="1" s="1"/>
  <c r="AC95" i="1"/>
  <c r="AD95" i="1" s="1"/>
  <c r="AC202" i="1"/>
  <c r="AD202" i="1" s="1"/>
  <c r="AC255" i="1"/>
  <c r="AD255" i="1" s="1"/>
  <c r="AC104" i="1"/>
  <c r="AD104" i="1" s="1"/>
  <c r="AC249" i="1"/>
  <c r="AD249" i="1" s="1"/>
  <c r="AC92" i="1"/>
  <c r="AD92" i="1" s="1"/>
  <c r="AC101" i="1"/>
  <c r="AD101" i="1" s="1"/>
  <c r="AC77" i="1"/>
  <c r="AD77" i="1" s="1"/>
  <c r="AC70" i="1"/>
  <c r="AD70" i="1" s="1"/>
  <c r="AC120" i="1"/>
  <c r="AD120" i="1" s="1"/>
  <c r="AE225" i="1"/>
  <c r="AG225" i="1" s="1"/>
  <c r="AJ225" i="1"/>
  <c r="CT225" i="1"/>
  <c r="AC79" i="1"/>
  <c r="AD79" i="1" s="1"/>
  <c r="AC245" i="1"/>
  <c r="AD245" i="1" s="1"/>
  <c r="AC115" i="1"/>
  <c r="AD115" i="1" s="1"/>
  <c r="AC133" i="1"/>
  <c r="AD133" i="1" s="1"/>
  <c r="AC187" i="1"/>
  <c r="AD187" i="1" s="1"/>
  <c r="AC88" i="1"/>
  <c r="AD88" i="1" s="1"/>
  <c r="AC42" i="1"/>
  <c r="AD42" i="1" s="1"/>
  <c r="AC146" i="1"/>
  <c r="AD146" i="1" s="1"/>
  <c r="AC203" i="1"/>
  <c r="AD203" i="1" s="1"/>
  <c r="AC178" i="1"/>
  <c r="AD178" i="1" s="1"/>
  <c r="AC89" i="1"/>
  <c r="AD89" i="1" s="1"/>
  <c r="AC93" i="1"/>
  <c r="AD93" i="1" s="1"/>
  <c r="AC197" i="1"/>
  <c r="AD197" i="1" s="1"/>
  <c r="AC164" i="1"/>
  <c r="AD164" i="1" s="1"/>
  <c r="AC60" i="1"/>
  <c r="AD60" i="1" s="1"/>
  <c r="AC94" i="1"/>
  <c r="AD94" i="1" s="1"/>
  <c r="AC33" i="1"/>
  <c r="AD33" i="1" s="1"/>
  <c r="AC63" i="1"/>
  <c r="AD63" i="1" s="1"/>
  <c r="AC117" i="1"/>
  <c r="AD117" i="1" s="1"/>
  <c r="AC252" i="1"/>
  <c r="AD252" i="1" s="1"/>
  <c r="AC194" i="1"/>
  <c r="AD194" i="1" s="1"/>
  <c r="AC216" i="1"/>
  <c r="AD216" i="1" s="1"/>
  <c r="AC28" i="1"/>
  <c r="AD28" i="1" s="1"/>
  <c r="AC113" i="1"/>
  <c r="AD113" i="1" s="1"/>
  <c r="AC174" i="1"/>
  <c r="AD174" i="1" s="1"/>
  <c r="AC100" i="1"/>
  <c r="AD100" i="1" s="1"/>
  <c r="AC150" i="1"/>
  <c r="AD150" i="1" s="1"/>
  <c r="AC67" i="1"/>
  <c r="AD67" i="1" s="1"/>
  <c r="AC26" i="1"/>
  <c r="AD26" i="1" s="1"/>
  <c r="AC105" i="1"/>
  <c r="AD105" i="1" s="1"/>
  <c r="AC233" i="1"/>
  <c r="AD233" i="1" s="1"/>
  <c r="AC179" i="1"/>
  <c r="AD179" i="1" s="1"/>
  <c r="AC200" i="1"/>
  <c r="AD200" i="1" s="1"/>
  <c r="AC171" i="1"/>
  <c r="AD171" i="1" s="1"/>
  <c r="AC55" i="1"/>
  <c r="AD55" i="1" s="1"/>
  <c r="AC83" i="1"/>
  <c r="AD83" i="1" s="1"/>
  <c r="AC177" i="1"/>
  <c r="AD177" i="1" s="1"/>
  <c r="AC123" i="1"/>
  <c r="AD123" i="1" s="1"/>
  <c r="AC212" i="1"/>
  <c r="AD212" i="1" s="1"/>
  <c r="AC59" i="1"/>
  <c r="AD59" i="1" s="1"/>
  <c r="AC198" i="1"/>
  <c r="AD198" i="1" s="1"/>
  <c r="AC128" i="1"/>
  <c r="AD128" i="1" s="1"/>
  <c r="AC43" i="1"/>
  <c r="AD43" i="1" s="1"/>
  <c r="AC149" i="1"/>
  <c r="AD149" i="1" s="1"/>
  <c r="AC126" i="1"/>
  <c r="AD126" i="1" s="1"/>
  <c r="AC148" i="1"/>
  <c r="AD148" i="1" s="1"/>
  <c r="AC74" i="1"/>
  <c r="AD74" i="1" s="1"/>
  <c r="AC139" i="1"/>
  <c r="AD139" i="1" s="1"/>
  <c r="AC247" i="1"/>
  <c r="AD247" i="1" s="1"/>
  <c r="AC118" i="1"/>
  <c r="AD118" i="1" s="1"/>
  <c r="AC62" i="1"/>
  <c r="AD62" i="1" s="1"/>
  <c r="AC169" i="1"/>
  <c r="AD169" i="1" s="1"/>
  <c r="AC64" i="1"/>
  <c r="AD64" i="1" s="1"/>
  <c r="AC234" i="1"/>
  <c r="AD234" i="1" s="1"/>
  <c r="AC253" i="1"/>
  <c r="AD253" i="1" s="1"/>
  <c r="AC172" i="1"/>
  <c r="AD172" i="1" s="1"/>
  <c r="AC87" i="1"/>
  <c r="AD87" i="1" s="1"/>
  <c r="AC160" i="1"/>
  <c r="AD160" i="1" s="1"/>
  <c r="AC29" i="1"/>
  <c r="AD29" i="1" s="1"/>
  <c r="AC58" i="1"/>
  <c r="AD58" i="1" s="1"/>
  <c r="AC217" i="1"/>
  <c r="AD217" i="1" s="1"/>
  <c r="AC107" i="1"/>
  <c r="AD107" i="1" s="1"/>
  <c r="AC39" i="1"/>
  <c r="AD39" i="1" s="1"/>
  <c r="AC109" i="1"/>
  <c r="AD109" i="1" s="1"/>
  <c r="AC9" i="1"/>
  <c r="AD9" i="1" s="1"/>
  <c r="AC130" i="1"/>
  <c r="AD130" i="1" s="1"/>
  <c r="AC17" i="1"/>
  <c r="AD17" i="1" s="1"/>
  <c r="AC204" i="1"/>
  <c r="AD204" i="1" s="1"/>
  <c r="AC144" i="1"/>
  <c r="AD144" i="1" s="1"/>
  <c r="AC119" i="1"/>
  <c r="AD119" i="1" s="1"/>
  <c r="AC34" i="1"/>
  <c r="AD34" i="1" s="1"/>
  <c r="AC142" i="1"/>
  <c r="AD142" i="1" s="1"/>
  <c r="AC246" i="1"/>
  <c r="AD246" i="1" s="1"/>
  <c r="AC211" i="1"/>
  <c r="AD211" i="1" s="1"/>
  <c r="AC91" i="1"/>
  <c r="AD91" i="1" s="1"/>
  <c r="AC168" i="1"/>
  <c r="AD168" i="1" s="1"/>
  <c r="AC167" i="1"/>
  <c r="AD167" i="1" s="1"/>
  <c r="AC71" i="1"/>
  <c r="AD71" i="1" s="1"/>
  <c r="AC196" i="1"/>
  <c r="AD196" i="1" s="1"/>
  <c r="AC190" i="1"/>
  <c r="AD190" i="1" s="1"/>
  <c r="AC38" i="1"/>
  <c r="AD38" i="1" s="1"/>
  <c r="AC73" i="1"/>
  <c r="AD73" i="1" s="1"/>
  <c r="AC86" i="1"/>
  <c r="AD86" i="1" s="1"/>
  <c r="AC90" i="1"/>
  <c r="AD90" i="1" s="1"/>
  <c r="AC41" i="1"/>
  <c r="AD41" i="1" s="1"/>
  <c r="AC47" i="1"/>
  <c r="AD47" i="1" s="1"/>
  <c r="AC186" i="1"/>
  <c r="AD186" i="1" s="1"/>
  <c r="AC209" i="1"/>
  <c r="AD209" i="1" s="1"/>
  <c r="AC256" i="1"/>
  <c r="AD256" i="1" s="1"/>
  <c r="AC180" i="1"/>
  <c r="AD180" i="1" s="1"/>
  <c r="AC188" i="1"/>
  <c r="AD188" i="1" s="1"/>
  <c r="AC210" i="1"/>
  <c r="AD210" i="1" s="1"/>
  <c r="AC182" i="1"/>
  <c r="AD182" i="1" s="1"/>
  <c r="AC35" i="1"/>
  <c r="AD35" i="1" s="1"/>
  <c r="AC96" i="1"/>
  <c r="AD96" i="1" s="1"/>
  <c r="AC54" i="1"/>
  <c r="AD54" i="1" s="1"/>
  <c r="AC242" i="1"/>
  <c r="AD242" i="1" s="1"/>
  <c r="AC143" i="1"/>
  <c r="AD143" i="1" s="1"/>
  <c r="AC214" i="1"/>
  <c r="AD214" i="1" s="1"/>
  <c r="AC230" i="1"/>
  <c r="AD230" i="1" s="1"/>
  <c r="AC50" i="1"/>
  <c r="AD50" i="1" s="1"/>
  <c r="AC22" i="1"/>
  <c r="AD22" i="1" s="1"/>
  <c r="AC224" i="1"/>
  <c r="AD224" i="1" s="1"/>
  <c r="AC80" i="1"/>
  <c r="AD80" i="1" s="1"/>
  <c r="AC207" i="1"/>
  <c r="AD207" i="1" s="1"/>
  <c r="AC124" i="1"/>
  <c r="AD124" i="1" s="1"/>
  <c r="AC49" i="1"/>
  <c r="AD49" i="1" s="1"/>
  <c r="AC228" i="1"/>
  <c r="AD228" i="1" s="1"/>
  <c r="AC8" i="1"/>
  <c r="AD8" i="1" s="1"/>
  <c r="AC218" i="1"/>
  <c r="AD218" i="1" s="1"/>
  <c r="AC222" i="1"/>
  <c r="AD222" i="1" s="1"/>
  <c r="AC72" i="1"/>
  <c r="AD72" i="1" s="1"/>
  <c r="AC23" i="1"/>
  <c r="AD23" i="1" s="1"/>
  <c r="AC175" i="1"/>
  <c r="AD175" i="1" s="1"/>
  <c r="AE36" i="1"/>
  <c r="AG36" i="1" s="1"/>
  <c r="CT36" i="1"/>
  <c r="AJ36" i="1"/>
  <c r="AC136" i="1"/>
  <c r="AD136" i="1" s="1"/>
  <c r="AC103" i="1"/>
  <c r="AD103" i="1" s="1"/>
  <c r="AC243" i="1"/>
  <c r="AD243" i="1" s="1"/>
  <c r="AC52" i="1"/>
  <c r="AD52" i="1" s="1"/>
  <c r="AC99" i="1"/>
  <c r="AD99" i="1" s="1"/>
  <c r="AC173" i="1"/>
  <c r="AD173" i="1" s="1"/>
  <c r="AC154" i="1"/>
  <c r="AD154" i="1" s="1"/>
  <c r="AC193" i="1"/>
  <c r="AD193" i="1" s="1"/>
  <c r="AC44" i="1"/>
  <c r="AD44" i="1" s="1"/>
  <c r="AC232" i="1"/>
  <c r="AD232" i="1" s="1"/>
  <c r="AC19" i="1"/>
  <c r="AD19" i="1" s="1"/>
  <c r="AC183" i="1"/>
  <c r="AD183" i="1" s="1"/>
  <c r="AC31" i="1"/>
  <c r="AD31" i="1" s="1"/>
  <c r="AC131" i="1"/>
  <c r="AD131" i="1" s="1"/>
  <c r="AC127" i="1"/>
  <c r="AD127" i="1" s="1"/>
  <c r="AC108" i="1"/>
  <c r="AD108" i="1" s="1"/>
  <c r="AC257" i="1"/>
  <c r="AD257" i="1" s="1"/>
  <c r="AC40" i="1"/>
  <c r="AD40" i="1" s="1"/>
  <c r="AC48" i="1"/>
  <c r="AD48" i="1" s="1"/>
  <c r="AC166" i="1"/>
  <c r="AD166" i="1" s="1"/>
  <c r="AC241" i="1"/>
  <c r="AD241" i="1" s="1"/>
  <c r="AC13" i="1"/>
  <c r="AD13" i="1" s="1"/>
  <c r="AC61" i="1"/>
  <c r="AD61" i="1" s="1"/>
  <c r="AC219" i="1"/>
  <c r="AD219" i="1" s="1"/>
  <c r="AC237" i="1"/>
  <c r="AD237" i="1" s="1"/>
  <c r="AC21" i="1"/>
  <c r="AD21" i="1" s="1"/>
  <c r="AC10" i="1"/>
  <c r="AD10" i="1" s="1"/>
  <c r="AC14" i="1"/>
  <c r="AD14" i="1" s="1"/>
  <c r="AC114" i="1"/>
  <c r="AD114" i="1" s="1"/>
  <c r="AC81" i="1"/>
  <c r="AD81" i="1" s="1"/>
  <c r="AC205" i="1"/>
  <c r="AD205" i="1" s="1"/>
  <c r="AC251" i="1"/>
  <c r="AD251" i="1" s="1"/>
  <c r="AC24" i="1"/>
  <c r="AD24" i="1" s="1"/>
  <c r="AC84" i="1"/>
  <c r="AD84" i="1" s="1"/>
  <c r="AC97" i="1"/>
  <c r="AD97" i="1" s="1"/>
  <c r="AC53" i="1"/>
  <c r="AD53" i="1" s="1"/>
  <c r="AC157" i="1"/>
  <c r="AD157" i="1" s="1"/>
  <c r="AC184" i="1"/>
  <c r="AD184" i="1" s="1"/>
  <c r="AC201" i="1"/>
  <c r="AD201" i="1" s="1"/>
  <c r="AC56" i="1"/>
  <c r="AD56" i="1" s="1"/>
  <c r="AC45" i="1"/>
  <c r="AD45" i="1" s="1"/>
  <c r="AC231" i="1"/>
  <c r="AD231" i="1" s="1"/>
  <c r="AC244" i="1"/>
  <c r="AD244" i="1" s="1"/>
  <c r="AC57" i="1"/>
  <c r="AD57" i="1" s="1"/>
  <c r="AC30" i="1"/>
  <c r="AD30" i="1" s="1"/>
  <c r="AC155" i="1"/>
  <c r="AD155" i="1" s="1"/>
  <c r="AC134" i="1"/>
  <c r="AD134" i="1" s="1"/>
  <c r="AC221" i="1"/>
  <c r="AD221" i="1" s="1"/>
  <c r="AC16" i="1"/>
  <c r="AD16" i="1" s="1"/>
  <c r="AC111" i="1"/>
  <c r="AD111" i="1" s="1"/>
  <c r="AC69" i="1"/>
  <c r="AD69" i="1" s="1"/>
  <c r="AC106" i="1"/>
  <c r="AD106" i="1" s="1"/>
  <c r="AC37" i="1"/>
  <c r="AD37" i="1" s="1"/>
  <c r="AC11" i="1"/>
  <c r="AD11" i="1" s="1"/>
  <c r="AC229" i="1"/>
  <c r="AD229" i="1" s="1"/>
  <c r="AC75" i="1"/>
  <c r="AD75" i="1" s="1"/>
  <c r="AC66" i="1"/>
  <c r="AD66" i="1" s="1"/>
  <c r="AC135" i="1"/>
  <c r="AD135" i="1" s="1"/>
  <c r="AC220" i="1"/>
  <c r="AD220" i="1" s="1"/>
  <c r="AC110" i="1"/>
  <c r="AD110" i="1" s="1"/>
  <c r="AC227" i="1"/>
  <c r="AD227" i="1" s="1"/>
  <c r="AC65" i="1"/>
  <c r="AD65" i="1" s="1"/>
  <c r="AC206" i="1"/>
  <c r="AD206" i="1" s="1"/>
  <c r="AC116" i="1"/>
  <c r="AD116" i="1" s="1"/>
  <c r="AC176" i="1"/>
  <c r="AD176" i="1" s="1"/>
  <c r="AC156" i="1"/>
  <c r="AD156" i="1" s="1"/>
  <c r="AC82" i="1"/>
  <c r="AD82" i="1" s="1"/>
  <c r="AC163" i="1"/>
  <c r="AD163" i="1" s="1"/>
  <c r="AE227" i="1" l="1"/>
  <c r="AG227" i="1" s="1"/>
  <c r="CT227" i="1"/>
  <c r="AJ227" i="1"/>
  <c r="AE30" i="1"/>
  <c r="AG30" i="1" s="1"/>
  <c r="CT30" i="1"/>
  <c r="AJ30" i="1"/>
  <c r="AE114" i="1"/>
  <c r="AG114" i="1" s="1"/>
  <c r="CT114" i="1"/>
  <c r="AJ114" i="1"/>
  <c r="AE257" i="1"/>
  <c r="AG257" i="1" s="1"/>
  <c r="CT257" i="1"/>
  <c r="AJ257" i="1"/>
  <c r="AE99" i="1"/>
  <c r="AG99" i="1" s="1"/>
  <c r="CT99" i="1"/>
  <c r="AJ99" i="1"/>
  <c r="AE218" i="1"/>
  <c r="AG218" i="1" s="1"/>
  <c r="AJ218" i="1"/>
  <c r="CT218" i="1"/>
  <c r="AE22" i="1"/>
  <c r="AG22" i="1" s="1"/>
  <c r="CT22" i="1"/>
  <c r="AJ22" i="1"/>
  <c r="AE180" i="1"/>
  <c r="AG180" i="1" s="1"/>
  <c r="AJ180" i="1"/>
  <c r="CT180" i="1"/>
  <c r="AE71" i="1"/>
  <c r="AG71" i="1" s="1"/>
  <c r="CT71" i="1"/>
  <c r="AJ71" i="1"/>
  <c r="AE119" i="1"/>
  <c r="AG119" i="1" s="1"/>
  <c r="CT119" i="1"/>
  <c r="AJ119" i="1"/>
  <c r="AE160" i="1"/>
  <c r="AG160" i="1" s="1"/>
  <c r="CT160" i="1"/>
  <c r="AJ160" i="1"/>
  <c r="AE148" i="1"/>
  <c r="AG148" i="1" s="1"/>
  <c r="CT148" i="1"/>
  <c r="AJ148" i="1"/>
  <c r="AE123" i="1"/>
  <c r="AG123" i="1" s="1"/>
  <c r="AJ123" i="1"/>
  <c r="CT123" i="1"/>
  <c r="AE100" i="1"/>
  <c r="AG100" i="1" s="1"/>
  <c r="CT100" i="1"/>
  <c r="AJ100" i="1"/>
  <c r="AE164" i="1"/>
  <c r="AG164" i="1" s="1"/>
  <c r="CT164" i="1"/>
  <c r="AJ164" i="1"/>
  <c r="AE88" i="1"/>
  <c r="AG88" i="1" s="1"/>
  <c r="AJ88" i="1"/>
  <c r="CT88" i="1"/>
  <c r="AE255" i="1"/>
  <c r="AG255" i="1" s="1"/>
  <c r="CT255" i="1"/>
  <c r="AJ255" i="1"/>
  <c r="AE239" i="1"/>
  <c r="AG239" i="1" s="1"/>
  <c r="CT239" i="1"/>
  <c r="AJ239" i="1"/>
  <c r="AE112" i="1"/>
  <c r="AG112" i="1" s="1"/>
  <c r="AJ112" i="1"/>
  <c r="CT112" i="1"/>
  <c r="AE145" i="1"/>
  <c r="AG145" i="1" s="1"/>
  <c r="AJ145" i="1"/>
  <c r="CT145" i="1"/>
  <c r="AE185" i="1"/>
  <c r="AG185" i="1" s="1"/>
  <c r="CT185" i="1"/>
  <c r="AJ185" i="1"/>
  <c r="AE137" i="1"/>
  <c r="AG137" i="1" s="1"/>
  <c r="CT137" i="1"/>
  <c r="AJ137" i="1"/>
  <c r="AE163" i="1"/>
  <c r="AG163" i="1" s="1"/>
  <c r="CT163" i="1"/>
  <c r="AJ163" i="1"/>
  <c r="AE75" i="1"/>
  <c r="AG75" i="1" s="1"/>
  <c r="CT75" i="1"/>
  <c r="AJ75" i="1"/>
  <c r="AE57" i="1"/>
  <c r="AG57" i="1" s="1"/>
  <c r="AJ57" i="1"/>
  <c r="CT57" i="1"/>
  <c r="AE53" i="1"/>
  <c r="AG53" i="1" s="1"/>
  <c r="CT53" i="1"/>
  <c r="AJ53" i="1"/>
  <c r="AE219" i="1"/>
  <c r="AG219" i="1" s="1"/>
  <c r="AJ219" i="1"/>
  <c r="CT219" i="1"/>
  <c r="AE108" i="1"/>
  <c r="AG108" i="1" s="1"/>
  <c r="AJ108" i="1"/>
  <c r="CT108" i="1"/>
  <c r="AE52" i="1"/>
  <c r="AG52" i="1" s="1"/>
  <c r="AJ52" i="1"/>
  <c r="CT52" i="1"/>
  <c r="AF36" i="1"/>
  <c r="AE8" i="1"/>
  <c r="AG8" i="1" s="1"/>
  <c r="D320" i="1"/>
  <c r="E320" i="1" s="1"/>
  <c r="C321" i="1" s="1"/>
  <c r="CT8" i="1"/>
  <c r="AJ8" i="1"/>
  <c r="AE242" i="1"/>
  <c r="AG242" i="1" s="1"/>
  <c r="CT242" i="1"/>
  <c r="AJ242" i="1"/>
  <c r="AE41" i="1"/>
  <c r="AG41" i="1" s="1"/>
  <c r="CT41" i="1"/>
  <c r="AJ41" i="1"/>
  <c r="AE167" i="1"/>
  <c r="AG167" i="1" s="1"/>
  <c r="AJ167" i="1"/>
  <c r="CT167" i="1"/>
  <c r="AE246" i="1"/>
  <c r="AG246" i="1" s="1"/>
  <c r="AJ246" i="1"/>
  <c r="CT246" i="1"/>
  <c r="AE144" i="1"/>
  <c r="AG144" i="1" s="1"/>
  <c r="AJ144" i="1"/>
  <c r="CT144" i="1"/>
  <c r="AE9" i="1"/>
  <c r="AG9" i="1" s="1"/>
  <c r="CT9" i="1"/>
  <c r="AJ9" i="1"/>
  <c r="AE217" i="1"/>
  <c r="AG217" i="1" s="1"/>
  <c r="AJ217" i="1"/>
  <c r="CT217" i="1"/>
  <c r="AE87" i="1"/>
  <c r="AG87" i="1" s="1"/>
  <c r="AJ87" i="1"/>
  <c r="CT87" i="1"/>
  <c r="AE64" i="1"/>
  <c r="AG64" i="1" s="1"/>
  <c r="CT64" i="1"/>
  <c r="AJ64" i="1"/>
  <c r="AE247" i="1"/>
  <c r="AG247" i="1" s="1"/>
  <c r="CT247" i="1"/>
  <c r="AJ247" i="1"/>
  <c r="AE126" i="1"/>
  <c r="AG126" i="1" s="1"/>
  <c r="CT126" i="1"/>
  <c r="AJ126" i="1"/>
  <c r="AE198" i="1"/>
  <c r="AG198" i="1" s="1"/>
  <c r="CT198" i="1"/>
  <c r="AJ198" i="1"/>
  <c r="AE177" i="1"/>
  <c r="AG177" i="1" s="1"/>
  <c r="AJ177" i="1"/>
  <c r="CT177" i="1"/>
  <c r="AE200" i="1"/>
  <c r="AG200" i="1" s="1"/>
  <c r="AJ200" i="1"/>
  <c r="CT200" i="1"/>
  <c r="AE26" i="1"/>
  <c r="AG26" i="1" s="1"/>
  <c r="CT26" i="1"/>
  <c r="AJ26" i="1"/>
  <c r="AE174" i="1"/>
  <c r="AG174" i="1" s="1"/>
  <c r="CT174" i="1"/>
  <c r="AJ174" i="1"/>
  <c r="AE194" i="1"/>
  <c r="AG194" i="1" s="1"/>
  <c r="AJ194" i="1"/>
  <c r="CT194" i="1"/>
  <c r="AE33" i="1"/>
  <c r="AG33" i="1" s="1"/>
  <c r="AJ33" i="1"/>
  <c r="CT33" i="1"/>
  <c r="AE197" i="1"/>
  <c r="AG197" i="1" s="1"/>
  <c r="CT197" i="1"/>
  <c r="AJ197" i="1"/>
  <c r="AE203" i="1"/>
  <c r="AG203" i="1" s="1"/>
  <c r="CT203" i="1"/>
  <c r="AJ203" i="1"/>
  <c r="AE187" i="1"/>
  <c r="AG187" i="1" s="1"/>
  <c r="AJ187" i="1"/>
  <c r="CT187" i="1"/>
  <c r="AE79" i="1"/>
  <c r="AG79" i="1" s="1"/>
  <c r="AJ79" i="1"/>
  <c r="CT79" i="1"/>
  <c r="AE120" i="1"/>
  <c r="AG120" i="1" s="1"/>
  <c r="CT120" i="1"/>
  <c r="AJ120" i="1"/>
  <c r="AE92" i="1"/>
  <c r="AG92" i="1" s="1"/>
  <c r="CT92" i="1"/>
  <c r="AJ92" i="1"/>
  <c r="AE202" i="1"/>
  <c r="AG202" i="1" s="1"/>
  <c r="CT202" i="1"/>
  <c r="AJ202" i="1"/>
  <c r="AE25" i="1"/>
  <c r="AG25" i="1" s="1"/>
  <c r="AJ25" i="1"/>
  <c r="CT25" i="1"/>
  <c r="AE235" i="1"/>
  <c r="AG235" i="1" s="1"/>
  <c r="AJ235" i="1"/>
  <c r="CT235" i="1"/>
  <c r="AE122" i="1"/>
  <c r="AG122" i="1" s="1"/>
  <c r="AJ122" i="1"/>
  <c r="CT122" i="1"/>
  <c r="AE223" i="1"/>
  <c r="AG223" i="1" s="1"/>
  <c r="CT223" i="1"/>
  <c r="AJ223" i="1"/>
  <c r="AE147" i="1"/>
  <c r="AG147" i="1" s="1"/>
  <c r="AJ147" i="1"/>
  <c r="CT147" i="1"/>
  <c r="AE215" i="1"/>
  <c r="AG215" i="1" s="1"/>
  <c r="AJ215" i="1"/>
  <c r="CT215" i="1"/>
  <c r="AE15" i="1"/>
  <c r="AG15" i="1" s="1"/>
  <c r="CT15" i="1"/>
  <c r="AJ15" i="1"/>
  <c r="AE121" i="1"/>
  <c r="AG121" i="1" s="1"/>
  <c r="CT121" i="1"/>
  <c r="AJ121" i="1"/>
  <c r="AE98" i="1"/>
  <c r="AG98" i="1" s="1"/>
  <c r="AJ98" i="1"/>
  <c r="CT98" i="1"/>
  <c r="AE208" i="1"/>
  <c r="AG208" i="1" s="1"/>
  <c r="CT208" i="1"/>
  <c r="AJ208" i="1"/>
  <c r="AE192" i="1"/>
  <c r="AG192" i="1" s="1"/>
  <c r="AJ192" i="1"/>
  <c r="CT192" i="1"/>
  <c r="AE162" i="1"/>
  <c r="AG162" i="1" s="1"/>
  <c r="AJ162" i="1"/>
  <c r="CT162" i="1"/>
  <c r="AE236" i="1"/>
  <c r="AG236" i="1" s="1"/>
  <c r="CT236" i="1"/>
  <c r="AJ236" i="1"/>
  <c r="AE138" i="1"/>
  <c r="AG138" i="1" s="1"/>
  <c r="AJ138" i="1"/>
  <c r="CT138" i="1"/>
  <c r="AE66" i="1"/>
  <c r="AG66" i="1" s="1"/>
  <c r="AJ66" i="1"/>
  <c r="CT66" i="1"/>
  <c r="AE37" i="1"/>
  <c r="AG37" i="1" s="1"/>
  <c r="CT37" i="1"/>
  <c r="AJ37" i="1"/>
  <c r="AE45" i="1"/>
  <c r="AG45" i="1" s="1"/>
  <c r="AJ45" i="1"/>
  <c r="CT45" i="1"/>
  <c r="AE157" i="1"/>
  <c r="AG157" i="1" s="1"/>
  <c r="AJ157" i="1"/>
  <c r="CT157" i="1"/>
  <c r="AE237" i="1"/>
  <c r="AG237" i="1" s="1"/>
  <c r="AJ237" i="1"/>
  <c r="CT237" i="1"/>
  <c r="AE31" i="1"/>
  <c r="AG31" i="1" s="1"/>
  <c r="CT31" i="1"/>
  <c r="AJ31" i="1"/>
  <c r="AE44" i="1"/>
  <c r="AG44" i="1" s="1"/>
  <c r="AJ44" i="1"/>
  <c r="CT44" i="1"/>
  <c r="AE136" i="1"/>
  <c r="AG136" i="1" s="1"/>
  <c r="AJ136" i="1"/>
  <c r="CT136" i="1"/>
  <c r="AE175" i="1"/>
  <c r="AG175" i="1" s="1"/>
  <c r="AJ175" i="1"/>
  <c r="CT175" i="1"/>
  <c r="AE124" i="1"/>
  <c r="AG124" i="1" s="1"/>
  <c r="AJ124" i="1"/>
  <c r="CT124" i="1"/>
  <c r="AE143" i="1"/>
  <c r="AG143" i="1" s="1"/>
  <c r="AJ143" i="1"/>
  <c r="CT143" i="1"/>
  <c r="AE35" i="1"/>
  <c r="AG35" i="1" s="1"/>
  <c r="CT35" i="1"/>
  <c r="AJ35" i="1"/>
  <c r="AE47" i="1"/>
  <c r="AG47" i="1" s="1"/>
  <c r="CT47" i="1"/>
  <c r="AJ47" i="1"/>
  <c r="AE73" i="1"/>
  <c r="AG73" i="1" s="1"/>
  <c r="AJ73" i="1"/>
  <c r="CT73" i="1"/>
  <c r="AE211" i="1"/>
  <c r="AG211" i="1" s="1"/>
  <c r="AJ211" i="1"/>
  <c r="CT211" i="1"/>
  <c r="AE130" i="1"/>
  <c r="AG130" i="1" s="1"/>
  <c r="AJ130" i="1"/>
  <c r="CT130" i="1"/>
  <c r="AE107" i="1"/>
  <c r="AG107" i="1" s="1"/>
  <c r="AJ107" i="1"/>
  <c r="CT107" i="1"/>
  <c r="AE234" i="1"/>
  <c r="AG234" i="1" s="1"/>
  <c r="AJ234" i="1"/>
  <c r="CT234" i="1"/>
  <c r="AE118" i="1"/>
  <c r="AG118" i="1" s="1"/>
  <c r="CT118" i="1"/>
  <c r="AJ118" i="1"/>
  <c r="AE128" i="1"/>
  <c r="AG128" i="1" s="1"/>
  <c r="CT128" i="1"/>
  <c r="AJ128" i="1"/>
  <c r="AE171" i="1"/>
  <c r="AG171" i="1" s="1"/>
  <c r="AJ171" i="1"/>
  <c r="CT171" i="1"/>
  <c r="AE105" i="1"/>
  <c r="AG105" i="1" s="1"/>
  <c r="CT105" i="1"/>
  <c r="AJ105" i="1"/>
  <c r="AE216" i="1"/>
  <c r="AG216" i="1" s="1"/>
  <c r="AJ216" i="1"/>
  <c r="CT216" i="1"/>
  <c r="AE63" i="1"/>
  <c r="AG63" i="1" s="1"/>
  <c r="AJ63" i="1"/>
  <c r="CT63" i="1"/>
  <c r="AE178" i="1"/>
  <c r="AG178" i="1" s="1"/>
  <c r="AJ178" i="1"/>
  <c r="CT178" i="1"/>
  <c r="AE245" i="1"/>
  <c r="AG245" i="1" s="1"/>
  <c r="AJ245" i="1"/>
  <c r="CT245" i="1"/>
  <c r="AE101" i="1"/>
  <c r="AG101" i="1" s="1"/>
  <c r="CT101" i="1"/>
  <c r="AJ101" i="1"/>
  <c r="AE141" i="1"/>
  <c r="AG141" i="1" s="1"/>
  <c r="AJ141" i="1"/>
  <c r="CT141" i="1"/>
  <c r="AE238" i="1"/>
  <c r="AG238" i="1" s="1"/>
  <c r="CT238" i="1"/>
  <c r="AJ238" i="1"/>
  <c r="AE165" i="1"/>
  <c r="AG165" i="1" s="1"/>
  <c r="AJ165" i="1"/>
  <c r="CT165" i="1"/>
  <c r="AE140" i="1"/>
  <c r="AG140" i="1" s="1"/>
  <c r="AJ140" i="1"/>
  <c r="CT140" i="1"/>
  <c r="AE153" i="1"/>
  <c r="AG153" i="1" s="1"/>
  <c r="CT153" i="1"/>
  <c r="AJ153" i="1"/>
  <c r="AE32" i="1"/>
  <c r="AG32" i="1" s="1"/>
  <c r="AJ32" i="1"/>
  <c r="CT32" i="1"/>
  <c r="AE18" i="1"/>
  <c r="AG18" i="1" s="1"/>
  <c r="CT18" i="1"/>
  <c r="AJ18" i="1"/>
  <c r="AE152" i="1"/>
  <c r="AG152" i="1" s="1"/>
  <c r="AJ152" i="1"/>
  <c r="CT152" i="1"/>
  <c r="AE27" i="1"/>
  <c r="AG27" i="1" s="1"/>
  <c r="AJ27" i="1"/>
  <c r="CT27" i="1"/>
  <c r="AE116" i="1"/>
  <c r="AG116" i="1" s="1"/>
  <c r="CT116" i="1"/>
  <c r="AJ116" i="1"/>
  <c r="AE110" i="1"/>
  <c r="AG110" i="1" s="1"/>
  <c r="AJ110" i="1"/>
  <c r="CT110" i="1"/>
  <c r="AE106" i="1"/>
  <c r="AG106" i="1" s="1"/>
  <c r="AJ106" i="1"/>
  <c r="CT106" i="1"/>
  <c r="AE221" i="1"/>
  <c r="AG221" i="1" s="1"/>
  <c r="AJ221" i="1"/>
  <c r="CT221" i="1"/>
  <c r="AE56" i="1"/>
  <c r="AG56" i="1" s="1"/>
  <c r="AJ56" i="1"/>
  <c r="CT56" i="1"/>
  <c r="AE251" i="1"/>
  <c r="AG251" i="1" s="1"/>
  <c r="AJ251" i="1"/>
  <c r="CT251" i="1"/>
  <c r="AE14" i="1"/>
  <c r="AG14" i="1" s="1"/>
  <c r="CT14" i="1"/>
  <c r="AJ14" i="1"/>
  <c r="AE166" i="1"/>
  <c r="AG166" i="1" s="1"/>
  <c r="AJ166" i="1"/>
  <c r="CT166" i="1"/>
  <c r="AE183" i="1"/>
  <c r="AG183" i="1" s="1"/>
  <c r="AJ183" i="1"/>
  <c r="CT183" i="1"/>
  <c r="AE193" i="1"/>
  <c r="AG193" i="1" s="1"/>
  <c r="CT193" i="1"/>
  <c r="AJ193" i="1"/>
  <c r="AE23" i="1"/>
  <c r="AG23" i="1" s="1"/>
  <c r="CT23" i="1"/>
  <c r="AJ23" i="1"/>
  <c r="AE207" i="1"/>
  <c r="AG207" i="1" s="1"/>
  <c r="AJ207" i="1"/>
  <c r="CT207" i="1"/>
  <c r="AE50" i="1"/>
  <c r="AG50" i="1" s="1"/>
  <c r="CT50" i="1"/>
  <c r="AJ50" i="1"/>
  <c r="AE182" i="1"/>
  <c r="AG182" i="1" s="1"/>
  <c r="AJ182" i="1"/>
  <c r="CT182" i="1"/>
  <c r="AE256" i="1"/>
  <c r="AG256" i="1" s="1"/>
  <c r="AJ256" i="1"/>
  <c r="CT256" i="1"/>
  <c r="AE38" i="1"/>
  <c r="AG38" i="1" s="1"/>
  <c r="CT38" i="1"/>
  <c r="AJ38" i="1"/>
  <c r="AE82" i="1"/>
  <c r="AG82" i="1" s="1"/>
  <c r="CT82" i="1"/>
  <c r="AJ82" i="1"/>
  <c r="AE206" i="1"/>
  <c r="AG206" i="1" s="1"/>
  <c r="CT206" i="1"/>
  <c r="AJ206" i="1"/>
  <c r="AE220" i="1"/>
  <c r="AG220" i="1" s="1"/>
  <c r="AJ220" i="1"/>
  <c r="CT220" i="1"/>
  <c r="AE229" i="1"/>
  <c r="AG229" i="1" s="1"/>
  <c r="AJ229" i="1"/>
  <c r="CT229" i="1"/>
  <c r="AE69" i="1"/>
  <c r="AG69" i="1" s="1"/>
  <c r="AJ69" i="1"/>
  <c r="CT69" i="1"/>
  <c r="AE134" i="1"/>
  <c r="AG134" i="1" s="1"/>
  <c r="CT134" i="1"/>
  <c r="AJ134" i="1"/>
  <c r="AE244" i="1"/>
  <c r="AG244" i="1" s="1"/>
  <c r="CT244" i="1"/>
  <c r="AJ244" i="1"/>
  <c r="AE201" i="1"/>
  <c r="AG201" i="1" s="1"/>
  <c r="CT201" i="1"/>
  <c r="AJ201" i="1"/>
  <c r="AE97" i="1"/>
  <c r="AG97" i="1" s="1"/>
  <c r="CT97" i="1"/>
  <c r="AJ97" i="1"/>
  <c r="AE205" i="1"/>
  <c r="AG205" i="1" s="1"/>
  <c r="AJ205" i="1"/>
  <c r="CT205" i="1"/>
  <c r="AE10" i="1"/>
  <c r="AG10" i="1" s="1"/>
  <c r="AJ10" i="1"/>
  <c r="CT10" i="1"/>
  <c r="AE61" i="1"/>
  <c r="AG61" i="1" s="1"/>
  <c r="AJ61" i="1"/>
  <c r="CT61" i="1"/>
  <c r="AE48" i="1"/>
  <c r="AG48" i="1" s="1"/>
  <c r="CT48" i="1"/>
  <c r="AJ48" i="1"/>
  <c r="AE127" i="1"/>
  <c r="AG127" i="1" s="1"/>
  <c r="AJ127" i="1"/>
  <c r="CT127" i="1"/>
  <c r="AE19" i="1"/>
  <c r="AG19" i="1" s="1"/>
  <c r="CT19" i="1"/>
  <c r="AJ19" i="1"/>
  <c r="AE154" i="1"/>
  <c r="AG154" i="1" s="1"/>
  <c r="AJ154" i="1"/>
  <c r="CT154" i="1"/>
  <c r="AE243" i="1"/>
  <c r="AG243" i="1" s="1"/>
  <c r="AJ243" i="1"/>
  <c r="CT243" i="1"/>
  <c r="DX36" i="1"/>
  <c r="AE72" i="1"/>
  <c r="AG72" i="1" s="1"/>
  <c r="CT72" i="1"/>
  <c r="AJ72" i="1"/>
  <c r="AE228" i="1"/>
  <c r="AG228" i="1" s="1"/>
  <c r="AJ228" i="1"/>
  <c r="CT228" i="1"/>
  <c r="AE80" i="1"/>
  <c r="AG80" i="1" s="1"/>
  <c r="AJ80" i="1"/>
  <c r="CT80" i="1"/>
  <c r="AE230" i="1"/>
  <c r="AG230" i="1" s="1"/>
  <c r="CT230" i="1"/>
  <c r="AJ230" i="1"/>
  <c r="AE54" i="1"/>
  <c r="AG54" i="1" s="1"/>
  <c r="AJ54" i="1"/>
  <c r="CT54" i="1"/>
  <c r="AE210" i="1"/>
  <c r="AG210" i="1" s="1"/>
  <c r="CT210" i="1"/>
  <c r="AJ210" i="1"/>
  <c r="AE209" i="1"/>
  <c r="AG209" i="1" s="1"/>
  <c r="AJ209" i="1"/>
  <c r="CT209" i="1"/>
  <c r="AE90" i="1"/>
  <c r="AG90" i="1" s="1"/>
  <c r="AJ90" i="1"/>
  <c r="CT90" i="1"/>
  <c r="AE190" i="1"/>
  <c r="AG190" i="1" s="1"/>
  <c r="CT190" i="1"/>
  <c r="AJ190" i="1"/>
  <c r="AE168" i="1"/>
  <c r="AG168" i="1" s="1"/>
  <c r="CT168" i="1"/>
  <c r="AJ168" i="1"/>
  <c r="AE142" i="1"/>
  <c r="AG142" i="1" s="1"/>
  <c r="AJ142" i="1"/>
  <c r="CT142" i="1"/>
  <c r="AE204" i="1"/>
  <c r="AG204" i="1" s="1"/>
  <c r="AJ204" i="1"/>
  <c r="CT204" i="1"/>
  <c r="AE109" i="1"/>
  <c r="AG109" i="1" s="1"/>
  <c r="AJ109" i="1"/>
  <c r="CT109" i="1"/>
  <c r="AE58" i="1"/>
  <c r="AG58" i="1" s="1"/>
  <c r="AJ58" i="1"/>
  <c r="CT58" i="1"/>
  <c r="AE172" i="1"/>
  <c r="AG172" i="1" s="1"/>
  <c r="CT172" i="1"/>
  <c r="AJ172" i="1"/>
  <c r="AE169" i="1"/>
  <c r="AG169" i="1" s="1"/>
  <c r="CT169" i="1"/>
  <c r="AJ169" i="1"/>
  <c r="AE139" i="1"/>
  <c r="AG139" i="1" s="1"/>
  <c r="CT139" i="1"/>
  <c r="AJ139" i="1"/>
  <c r="AE149" i="1"/>
  <c r="AG149" i="1" s="1"/>
  <c r="CT149" i="1"/>
  <c r="AJ149" i="1"/>
  <c r="AE59" i="1"/>
  <c r="AG59" i="1" s="1"/>
  <c r="CT59" i="1"/>
  <c r="AJ59" i="1"/>
  <c r="AE83" i="1"/>
  <c r="AG83" i="1" s="1"/>
  <c r="AJ83" i="1"/>
  <c r="CT83" i="1"/>
  <c r="AE179" i="1"/>
  <c r="AG179" i="1" s="1"/>
  <c r="CT179" i="1"/>
  <c r="AJ179" i="1"/>
  <c r="AE67" i="1"/>
  <c r="AG67" i="1" s="1"/>
  <c r="AJ67" i="1"/>
  <c r="CT67" i="1"/>
  <c r="AE113" i="1"/>
  <c r="AG113" i="1" s="1"/>
  <c r="CT113" i="1"/>
  <c r="AJ113" i="1"/>
  <c r="AE252" i="1"/>
  <c r="AG252" i="1" s="1"/>
  <c r="AJ252" i="1"/>
  <c r="CT252" i="1"/>
  <c r="AE94" i="1"/>
  <c r="AG94" i="1" s="1"/>
  <c r="AJ94" i="1"/>
  <c r="CT94" i="1"/>
  <c r="AE93" i="1"/>
  <c r="AG93" i="1" s="1"/>
  <c r="AJ93" i="1"/>
  <c r="CT93" i="1"/>
  <c r="AE146" i="1"/>
  <c r="AG146" i="1" s="1"/>
  <c r="AJ146" i="1"/>
  <c r="CT146" i="1"/>
  <c r="AE133" i="1"/>
  <c r="AG133" i="1" s="1"/>
  <c r="CT133" i="1"/>
  <c r="AJ133" i="1"/>
  <c r="DX225" i="1"/>
  <c r="AE70" i="1"/>
  <c r="AG70" i="1" s="1"/>
  <c r="AJ70" i="1"/>
  <c r="CT70" i="1"/>
  <c r="AE249" i="1"/>
  <c r="AG249" i="1" s="1"/>
  <c r="AJ249" i="1"/>
  <c r="CT249" i="1"/>
  <c r="AE95" i="1"/>
  <c r="AG95" i="1" s="1"/>
  <c r="CT95" i="1"/>
  <c r="AJ95" i="1"/>
  <c r="AE85" i="1"/>
  <c r="AG85" i="1" s="1"/>
  <c r="CT85" i="1"/>
  <c r="AJ85" i="1"/>
  <c r="AE46" i="1"/>
  <c r="AG46" i="1" s="1"/>
  <c r="AJ46" i="1"/>
  <c r="CT46" i="1"/>
  <c r="AE78" i="1"/>
  <c r="AG78" i="1" s="1"/>
  <c r="AJ78" i="1"/>
  <c r="CT78" i="1"/>
  <c r="AE181" i="1"/>
  <c r="AG181" i="1" s="1"/>
  <c r="CT181" i="1"/>
  <c r="AJ181" i="1"/>
  <c r="AE102" i="1"/>
  <c r="AG102" i="1" s="1"/>
  <c r="AJ102" i="1"/>
  <c r="CT102" i="1"/>
  <c r="AE170" i="1"/>
  <c r="AG170" i="1" s="1"/>
  <c r="AJ170" i="1"/>
  <c r="CT170" i="1"/>
  <c r="AE213" i="1"/>
  <c r="AG213" i="1" s="1"/>
  <c r="CT213" i="1"/>
  <c r="AJ213" i="1"/>
  <c r="AE226" i="1"/>
  <c r="AG226" i="1" s="1"/>
  <c r="AJ226" i="1"/>
  <c r="CT226" i="1"/>
  <c r="AE76" i="1"/>
  <c r="AG76" i="1" s="1"/>
  <c r="AJ76" i="1"/>
  <c r="CT76" i="1"/>
  <c r="AE20" i="1"/>
  <c r="AG20" i="1" s="1"/>
  <c r="AJ20" i="1"/>
  <c r="CT20" i="1"/>
  <c r="AE68" i="1"/>
  <c r="AG68" i="1" s="1"/>
  <c r="AJ68" i="1"/>
  <c r="CT68" i="1"/>
  <c r="AE195" i="1"/>
  <c r="AG195" i="1" s="1"/>
  <c r="CT195" i="1"/>
  <c r="AJ195" i="1"/>
  <c r="AE12" i="1"/>
  <c r="AG12" i="1" s="1"/>
  <c r="CT12" i="1"/>
  <c r="AJ12" i="1"/>
  <c r="DX161" i="1"/>
  <c r="AE176" i="1"/>
  <c r="AG176" i="1" s="1"/>
  <c r="AJ176" i="1"/>
  <c r="CT176" i="1"/>
  <c r="AE16" i="1"/>
  <c r="AG16" i="1" s="1"/>
  <c r="AJ16" i="1"/>
  <c r="CT16" i="1"/>
  <c r="AE24" i="1"/>
  <c r="AG24" i="1" s="1"/>
  <c r="CT24" i="1"/>
  <c r="AJ24" i="1"/>
  <c r="AE241" i="1"/>
  <c r="AG241" i="1" s="1"/>
  <c r="AJ241" i="1"/>
  <c r="CT241" i="1"/>
  <c r="AE156" i="1"/>
  <c r="AG156" i="1" s="1"/>
  <c r="CT156" i="1"/>
  <c r="AJ156" i="1"/>
  <c r="AE65" i="1"/>
  <c r="AG65" i="1" s="1"/>
  <c r="CT65" i="1"/>
  <c r="AJ65" i="1"/>
  <c r="AE135" i="1"/>
  <c r="AG135" i="1" s="1"/>
  <c r="AJ135" i="1"/>
  <c r="CT135" i="1"/>
  <c r="AE11" i="1"/>
  <c r="AG11" i="1" s="1"/>
  <c r="AJ11" i="1"/>
  <c r="CT11" i="1"/>
  <c r="AE111" i="1"/>
  <c r="AG111" i="1" s="1"/>
  <c r="AJ111" i="1"/>
  <c r="CT111" i="1"/>
  <c r="AE155" i="1"/>
  <c r="AG155" i="1" s="1"/>
  <c r="AJ155" i="1"/>
  <c r="CT155" i="1"/>
  <c r="AE231" i="1"/>
  <c r="AG231" i="1" s="1"/>
  <c r="CT231" i="1"/>
  <c r="AJ231" i="1"/>
  <c r="AE184" i="1"/>
  <c r="AG184" i="1" s="1"/>
  <c r="AJ184" i="1"/>
  <c r="CT184" i="1"/>
  <c r="AE84" i="1"/>
  <c r="AG84" i="1" s="1"/>
  <c r="AJ84" i="1"/>
  <c r="CT84" i="1"/>
  <c r="AE81" i="1"/>
  <c r="AG81" i="1" s="1"/>
  <c r="AJ81" i="1"/>
  <c r="CT81" i="1"/>
  <c r="AE21" i="1"/>
  <c r="AG21" i="1" s="1"/>
  <c r="AJ21" i="1"/>
  <c r="CT21" i="1"/>
  <c r="AE13" i="1"/>
  <c r="AG13" i="1" s="1"/>
  <c r="AJ13" i="1"/>
  <c r="CT13" i="1"/>
  <c r="AE40" i="1"/>
  <c r="AG40" i="1" s="1"/>
  <c r="CT40" i="1"/>
  <c r="AJ40" i="1"/>
  <c r="AE131" i="1"/>
  <c r="AG131" i="1" s="1"/>
  <c r="CT131" i="1"/>
  <c r="AJ131" i="1"/>
  <c r="AE232" i="1"/>
  <c r="AG232" i="1" s="1"/>
  <c r="AJ232" i="1"/>
  <c r="CT232" i="1"/>
  <c r="AE173" i="1"/>
  <c r="AG173" i="1" s="1"/>
  <c r="AJ173" i="1"/>
  <c r="CT173" i="1"/>
  <c r="AE103" i="1"/>
  <c r="AG103" i="1" s="1"/>
  <c r="AJ103" i="1"/>
  <c r="CT103" i="1"/>
  <c r="AE222" i="1"/>
  <c r="AG222" i="1" s="1"/>
  <c r="AJ222" i="1"/>
  <c r="CT222" i="1"/>
  <c r="AE49" i="1"/>
  <c r="AG49" i="1" s="1"/>
  <c r="CT49" i="1"/>
  <c r="AJ49" i="1"/>
  <c r="AE224" i="1"/>
  <c r="AG224" i="1" s="1"/>
  <c r="CT224" i="1"/>
  <c r="AJ224" i="1"/>
  <c r="AE214" i="1"/>
  <c r="AG214" i="1" s="1"/>
  <c r="AJ214" i="1"/>
  <c r="CT214" i="1"/>
  <c r="AE96" i="1"/>
  <c r="AG96" i="1" s="1"/>
  <c r="CT96" i="1"/>
  <c r="AJ96" i="1"/>
  <c r="AE188" i="1"/>
  <c r="AG188" i="1" s="1"/>
  <c r="CT188" i="1"/>
  <c r="AJ188" i="1"/>
  <c r="AE186" i="1"/>
  <c r="AG186" i="1" s="1"/>
  <c r="AJ186" i="1"/>
  <c r="CT186" i="1"/>
  <c r="AE86" i="1"/>
  <c r="AG86" i="1" s="1"/>
  <c r="AJ86" i="1"/>
  <c r="CT86" i="1"/>
  <c r="AE196" i="1"/>
  <c r="AG196" i="1" s="1"/>
  <c r="AJ196" i="1"/>
  <c r="CT196" i="1"/>
  <c r="AE91" i="1"/>
  <c r="AG91" i="1" s="1"/>
  <c r="CT91" i="1"/>
  <c r="AJ91" i="1"/>
  <c r="AE34" i="1"/>
  <c r="AG34" i="1" s="1"/>
  <c r="AJ34" i="1"/>
  <c r="CT34" i="1"/>
  <c r="AE17" i="1"/>
  <c r="AG17" i="1" s="1"/>
  <c r="AJ17" i="1"/>
  <c r="CT17" i="1"/>
  <c r="AE39" i="1"/>
  <c r="AG39" i="1" s="1"/>
  <c r="AJ39" i="1"/>
  <c r="CT39" i="1"/>
  <c r="AE29" i="1"/>
  <c r="AG29" i="1" s="1"/>
  <c r="AJ29" i="1"/>
  <c r="CT29" i="1"/>
  <c r="AE253" i="1"/>
  <c r="AG253" i="1" s="1"/>
  <c r="CT253" i="1"/>
  <c r="AJ253" i="1"/>
  <c r="AE62" i="1"/>
  <c r="AG62" i="1" s="1"/>
  <c r="AJ62" i="1"/>
  <c r="CT62" i="1"/>
  <c r="AE74" i="1"/>
  <c r="AG74" i="1" s="1"/>
  <c r="AJ74" i="1"/>
  <c r="CT74" i="1"/>
  <c r="AE43" i="1"/>
  <c r="AG43" i="1" s="1"/>
  <c r="AJ43" i="1"/>
  <c r="CT43" i="1"/>
  <c r="AE212" i="1"/>
  <c r="AG212" i="1" s="1"/>
  <c r="AJ212" i="1"/>
  <c r="CT212" i="1"/>
  <c r="AE55" i="1"/>
  <c r="AG55" i="1" s="1"/>
  <c r="CT55" i="1"/>
  <c r="AJ55" i="1"/>
  <c r="AE233" i="1"/>
  <c r="AG233" i="1" s="1"/>
  <c r="CT233" i="1"/>
  <c r="AJ233" i="1"/>
  <c r="AE150" i="1"/>
  <c r="AG150" i="1" s="1"/>
  <c r="CT150" i="1"/>
  <c r="AJ150" i="1"/>
  <c r="AE28" i="1"/>
  <c r="AG28" i="1" s="1"/>
  <c r="CT28" i="1"/>
  <c r="AJ28" i="1"/>
  <c r="AE117" i="1"/>
  <c r="AG117" i="1" s="1"/>
  <c r="AJ117" i="1"/>
  <c r="CT117" i="1"/>
  <c r="AE60" i="1"/>
  <c r="AG60" i="1" s="1"/>
  <c r="CT60" i="1"/>
  <c r="AJ60" i="1"/>
  <c r="AE89" i="1"/>
  <c r="AG89" i="1" s="1"/>
  <c r="AJ89" i="1"/>
  <c r="CT89" i="1"/>
  <c r="AE42" i="1"/>
  <c r="AG42" i="1" s="1"/>
  <c r="AJ42" i="1"/>
  <c r="CT42" i="1"/>
  <c r="AE115" i="1"/>
  <c r="AG115" i="1" s="1"/>
  <c r="CT115" i="1"/>
  <c r="AJ115" i="1"/>
  <c r="AF225" i="1"/>
  <c r="AE77" i="1"/>
  <c r="AG77" i="1" s="1"/>
  <c r="CT77" i="1"/>
  <c r="AJ77" i="1"/>
  <c r="AE104" i="1"/>
  <c r="AG104" i="1" s="1"/>
  <c r="CT104" i="1"/>
  <c r="AJ104" i="1"/>
  <c r="AE189" i="1"/>
  <c r="AG189" i="1" s="1"/>
  <c r="AJ189" i="1"/>
  <c r="CT189" i="1"/>
  <c r="AE158" i="1"/>
  <c r="AG158" i="1" s="1"/>
  <c r="AJ158" i="1"/>
  <c r="CT158" i="1"/>
  <c r="AE129" i="1"/>
  <c r="AG129" i="1" s="1"/>
  <c r="AJ129" i="1"/>
  <c r="CT129" i="1"/>
  <c r="AE191" i="1"/>
  <c r="AG191" i="1" s="1"/>
  <c r="CT191" i="1"/>
  <c r="AJ191" i="1"/>
  <c r="AE51" i="1"/>
  <c r="AG51" i="1" s="1"/>
  <c r="CT51" i="1"/>
  <c r="AJ51" i="1"/>
  <c r="AE125" i="1"/>
  <c r="AG125" i="1" s="1"/>
  <c r="CT125" i="1"/>
  <c r="AJ125" i="1"/>
  <c r="AE159" i="1"/>
  <c r="AG159" i="1" s="1"/>
  <c r="CT159" i="1"/>
  <c r="AJ159" i="1"/>
  <c r="AE151" i="1"/>
  <c r="AG151" i="1" s="1"/>
  <c r="CT151" i="1"/>
  <c r="AJ151" i="1"/>
  <c r="AE254" i="1"/>
  <c r="AG254" i="1" s="1"/>
  <c r="CT254" i="1"/>
  <c r="AJ254" i="1"/>
  <c r="AE199" i="1"/>
  <c r="AG199" i="1" s="1"/>
  <c r="CT199" i="1"/>
  <c r="AJ199" i="1"/>
  <c r="AE248" i="1"/>
  <c r="AG248" i="1" s="1"/>
  <c r="CT248" i="1"/>
  <c r="AJ248" i="1"/>
  <c r="AE250" i="1"/>
  <c r="AG250" i="1" s="1"/>
  <c r="CT250" i="1"/>
  <c r="AJ250" i="1"/>
  <c r="AE240" i="1"/>
  <c r="AG240" i="1" s="1"/>
  <c r="AJ240" i="1"/>
  <c r="CT240" i="1"/>
  <c r="AE132" i="1"/>
  <c r="AG132" i="1" s="1"/>
  <c r="AJ132" i="1"/>
  <c r="CT132" i="1"/>
  <c r="AF161" i="1"/>
  <c r="AF132" i="1" l="1"/>
  <c r="AF117" i="1"/>
  <c r="DX39" i="1"/>
  <c r="AF17" i="1"/>
  <c r="DX196" i="1"/>
  <c r="DX111" i="1"/>
  <c r="AF11" i="1"/>
  <c r="AF156" i="1"/>
  <c r="DX176" i="1"/>
  <c r="DX68" i="1"/>
  <c r="AF67" i="1"/>
  <c r="AF59" i="1"/>
  <c r="DX149" i="1"/>
  <c r="AF172" i="1"/>
  <c r="AF58" i="1"/>
  <c r="AF228" i="1"/>
  <c r="DX243" i="1"/>
  <c r="AF154" i="1"/>
  <c r="AF97" i="1"/>
  <c r="AF82" i="1"/>
  <c r="DX38" i="1"/>
  <c r="DX56" i="1"/>
  <c r="AF221" i="1"/>
  <c r="AF116" i="1"/>
  <c r="DX27" i="1"/>
  <c r="AF152" i="1"/>
  <c r="DX141" i="1"/>
  <c r="DX101" i="1"/>
  <c r="AF245" i="1"/>
  <c r="AF118" i="1"/>
  <c r="AF234" i="1"/>
  <c r="DX211" i="1"/>
  <c r="AF73" i="1"/>
  <c r="DX44" i="1"/>
  <c r="DX31" i="1"/>
  <c r="AF236" i="1"/>
  <c r="AF162" i="1"/>
  <c r="DX147" i="1"/>
  <c r="DX223" i="1"/>
  <c r="DX79" i="1"/>
  <c r="AF187" i="1"/>
  <c r="DX200" i="1"/>
  <c r="AF177" i="1"/>
  <c r="AF9" i="1"/>
  <c r="AF144" i="1"/>
  <c r="DX219" i="1"/>
  <c r="DX53" i="1"/>
  <c r="AF163" i="1"/>
  <c r="DX137" i="1"/>
  <c r="DX112" i="1"/>
  <c r="DX239" i="1"/>
  <c r="AF160" i="1"/>
  <c r="DX119" i="1"/>
  <c r="AF22" i="1"/>
  <c r="AF218" i="1"/>
  <c r="DX30" i="1"/>
  <c r="DE161" i="1"/>
  <c r="AF250" i="1"/>
  <c r="DX248" i="1"/>
  <c r="AF151" i="1"/>
  <c r="DX159" i="1"/>
  <c r="AF191" i="1"/>
  <c r="AF129" i="1"/>
  <c r="AF104" i="1"/>
  <c r="DX77" i="1"/>
  <c r="DE225" i="1"/>
  <c r="DX89" i="1"/>
  <c r="DX60" i="1"/>
  <c r="AF150" i="1"/>
  <c r="DX233" i="1"/>
  <c r="DX43" i="1"/>
  <c r="AF74" i="1"/>
  <c r="DX29" i="1"/>
  <c r="AF39" i="1"/>
  <c r="AF91" i="1"/>
  <c r="AF196" i="1"/>
  <c r="AF188" i="1"/>
  <c r="DX96" i="1"/>
  <c r="AF49" i="1"/>
  <c r="AF222" i="1"/>
  <c r="AF103" i="1"/>
  <c r="AF131" i="1"/>
  <c r="DX40" i="1"/>
  <c r="DX81" i="1"/>
  <c r="AF84" i="1"/>
  <c r="DX155" i="1"/>
  <c r="AF111" i="1"/>
  <c r="AF65" i="1"/>
  <c r="DX156" i="1"/>
  <c r="DX16" i="1"/>
  <c r="AF176" i="1"/>
  <c r="AF195" i="1"/>
  <c r="AF68" i="1"/>
  <c r="DX226" i="1"/>
  <c r="DX213" i="1"/>
  <c r="AF181" i="1"/>
  <c r="AF78" i="1"/>
  <c r="AF95" i="1"/>
  <c r="AF249" i="1"/>
  <c r="AF133" i="1"/>
  <c r="AF146" i="1"/>
  <c r="DX252" i="1"/>
  <c r="DX113" i="1"/>
  <c r="DX83" i="1"/>
  <c r="DX59" i="1"/>
  <c r="AF169" i="1"/>
  <c r="DX172" i="1"/>
  <c r="DX204" i="1"/>
  <c r="AF142" i="1"/>
  <c r="DX90" i="1"/>
  <c r="AF209" i="1"/>
  <c r="AF230" i="1"/>
  <c r="AF80" i="1"/>
  <c r="AF243" i="1"/>
  <c r="DX127" i="1"/>
  <c r="DX48" i="1"/>
  <c r="DX205" i="1"/>
  <c r="DX97" i="1"/>
  <c r="AF134" i="1"/>
  <c r="AF69" i="1"/>
  <c r="AF206" i="1"/>
  <c r="DX82" i="1"/>
  <c r="DX182" i="1"/>
  <c r="DX50" i="1"/>
  <c r="AF193" i="1"/>
  <c r="AF183" i="1"/>
  <c r="DX251" i="1"/>
  <c r="AF56" i="1"/>
  <c r="DX110" i="1"/>
  <c r="DX116" i="1"/>
  <c r="AF27" i="1"/>
  <c r="DX32" i="1"/>
  <c r="DX153" i="1"/>
  <c r="AF238" i="1"/>
  <c r="AF141" i="1"/>
  <c r="DX63" i="1"/>
  <c r="AF216" i="1"/>
  <c r="AF128" i="1"/>
  <c r="DX118" i="1"/>
  <c r="DX130" i="1"/>
  <c r="AF211" i="1"/>
  <c r="AF35" i="1"/>
  <c r="AF143" i="1"/>
  <c r="DX136" i="1"/>
  <c r="AF44" i="1"/>
  <c r="DX157" i="1"/>
  <c r="AF45" i="1"/>
  <c r="DX138" i="1"/>
  <c r="DX236" i="1"/>
  <c r="AF208" i="1"/>
  <c r="AF98" i="1"/>
  <c r="DX215" i="1"/>
  <c r="AF147" i="1"/>
  <c r="DX235" i="1"/>
  <c r="AF25" i="1"/>
  <c r="AF120" i="1"/>
  <c r="AF79" i="1"/>
  <c r="AF197" i="1"/>
  <c r="AF33" i="1"/>
  <c r="AF26" i="1"/>
  <c r="AF200" i="1"/>
  <c r="AF126" i="1"/>
  <c r="DX247" i="1"/>
  <c r="DX217" i="1"/>
  <c r="DX9" i="1"/>
  <c r="DX167" i="1"/>
  <c r="DX41" i="1"/>
  <c r="DE36" i="1"/>
  <c r="DX108" i="1"/>
  <c r="AF219" i="1"/>
  <c r="AF75" i="1"/>
  <c r="DX163" i="1"/>
  <c r="DX145" i="1"/>
  <c r="AF112" i="1"/>
  <c r="DX88" i="1"/>
  <c r="DX164" i="1"/>
  <c r="AF148" i="1"/>
  <c r="DX160" i="1"/>
  <c r="DX180" i="1"/>
  <c r="DX22" i="1"/>
  <c r="AF257" i="1"/>
  <c r="DX114" i="1"/>
  <c r="AF248" i="1"/>
  <c r="DX199" i="1"/>
  <c r="AF159" i="1"/>
  <c r="AF77" i="1"/>
  <c r="DX115" i="1"/>
  <c r="AF60" i="1"/>
  <c r="DX74" i="1"/>
  <c r="AF86" i="1"/>
  <c r="DX103" i="1"/>
  <c r="AF184" i="1"/>
  <c r="AF241" i="1"/>
  <c r="AF20" i="1"/>
  <c r="AF46" i="1"/>
  <c r="DX146" i="1"/>
  <c r="AF93" i="1"/>
  <c r="AF113" i="1"/>
  <c r="DX201" i="1"/>
  <c r="AF114" i="1"/>
  <c r="DX240" i="1"/>
  <c r="DX250" i="1"/>
  <c r="AF51" i="1"/>
  <c r="DX191" i="1"/>
  <c r="DX189" i="1"/>
  <c r="DX104" i="1"/>
  <c r="DX42" i="1"/>
  <c r="AF89" i="1"/>
  <c r="AF28" i="1"/>
  <c r="DX150" i="1"/>
  <c r="DX212" i="1"/>
  <c r="AF43" i="1"/>
  <c r="AF253" i="1"/>
  <c r="AF29" i="1"/>
  <c r="DX34" i="1"/>
  <c r="DX91" i="1"/>
  <c r="DX186" i="1"/>
  <c r="DX188" i="1"/>
  <c r="AF224" i="1"/>
  <c r="DX49" i="1"/>
  <c r="DX232" i="1"/>
  <c r="DX131" i="1"/>
  <c r="DX21" i="1"/>
  <c r="AF81" i="1"/>
  <c r="AF231" i="1"/>
  <c r="AF155" i="1"/>
  <c r="DX135" i="1"/>
  <c r="DX65" i="1"/>
  <c r="AF24" i="1"/>
  <c r="AF16" i="1"/>
  <c r="AF12" i="1"/>
  <c r="DX195" i="1"/>
  <c r="DX76" i="1"/>
  <c r="AF226" i="1"/>
  <c r="DX102" i="1"/>
  <c r="DX181" i="1"/>
  <c r="AF85" i="1"/>
  <c r="DX95" i="1"/>
  <c r="DX133" i="1"/>
  <c r="DX94" i="1"/>
  <c r="AF252" i="1"/>
  <c r="AF179" i="1"/>
  <c r="AF83" i="1"/>
  <c r="AF139" i="1"/>
  <c r="DX169" i="1"/>
  <c r="DX109" i="1"/>
  <c r="AF204" i="1"/>
  <c r="AF190" i="1"/>
  <c r="AF90" i="1"/>
  <c r="DX54" i="1"/>
  <c r="DX230" i="1"/>
  <c r="AF72" i="1"/>
  <c r="AF19" i="1"/>
  <c r="AF127" i="1"/>
  <c r="DX10" i="1"/>
  <c r="AF205" i="1"/>
  <c r="AF244" i="1"/>
  <c r="DX134" i="1"/>
  <c r="DX220" i="1"/>
  <c r="DX206" i="1"/>
  <c r="DX256" i="1"/>
  <c r="AF182" i="1"/>
  <c r="AF23" i="1"/>
  <c r="DX193" i="1"/>
  <c r="AF14" i="1"/>
  <c r="AF251" i="1"/>
  <c r="DX106" i="1"/>
  <c r="AF110" i="1"/>
  <c r="AF18" i="1"/>
  <c r="AF32" i="1"/>
  <c r="DX165" i="1"/>
  <c r="DX238" i="1"/>
  <c r="DX178" i="1"/>
  <c r="AF63" i="1"/>
  <c r="DX171" i="1"/>
  <c r="DX128" i="1"/>
  <c r="DX107" i="1"/>
  <c r="AF130" i="1"/>
  <c r="AF47" i="1"/>
  <c r="DX35" i="1"/>
  <c r="DX175" i="1"/>
  <c r="AF136" i="1"/>
  <c r="DX237" i="1"/>
  <c r="AF157" i="1"/>
  <c r="DX66" i="1"/>
  <c r="AF138" i="1"/>
  <c r="DX192" i="1"/>
  <c r="DX208" i="1"/>
  <c r="AF15" i="1"/>
  <c r="AF215" i="1"/>
  <c r="DX122" i="1"/>
  <c r="AF235" i="1"/>
  <c r="AF92" i="1"/>
  <c r="DX120" i="1"/>
  <c r="AF203" i="1"/>
  <c r="DX197" i="1"/>
  <c r="AF174" i="1"/>
  <c r="DX26" i="1"/>
  <c r="AF198" i="1"/>
  <c r="DX126" i="1"/>
  <c r="DX87" i="1"/>
  <c r="AF217" i="1"/>
  <c r="DX246" i="1"/>
  <c r="AF167" i="1"/>
  <c r="AF8" i="1"/>
  <c r="DX52" i="1"/>
  <c r="AF108" i="1"/>
  <c r="DX57" i="1"/>
  <c r="DX75" i="1"/>
  <c r="AF185" i="1"/>
  <c r="AF145" i="1"/>
  <c r="AF255" i="1"/>
  <c r="AF88" i="1"/>
  <c r="DX123" i="1"/>
  <c r="DX148" i="1"/>
  <c r="AF71" i="1"/>
  <c r="AF180" i="1"/>
  <c r="AF99" i="1"/>
  <c r="DX257" i="1"/>
  <c r="AF227" i="1"/>
  <c r="DX125" i="1"/>
  <c r="DX129" i="1"/>
  <c r="AF158" i="1"/>
  <c r="AF233" i="1"/>
  <c r="DX55" i="1"/>
  <c r="AF62" i="1"/>
  <c r="AF96" i="1"/>
  <c r="AF214" i="1"/>
  <c r="DX222" i="1"/>
  <c r="AF173" i="1"/>
  <c r="AF40" i="1"/>
  <c r="AF13" i="1"/>
  <c r="DX84" i="1"/>
  <c r="AF213" i="1"/>
  <c r="AF170" i="1"/>
  <c r="DX78" i="1"/>
  <c r="DX249" i="1"/>
  <c r="AF70" i="1"/>
  <c r="DX142" i="1"/>
  <c r="DX168" i="1"/>
  <c r="DX209" i="1"/>
  <c r="DX210" i="1"/>
  <c r="DX80" i="1"/>
  <c r="AF48" i="1"/>
  <c r="AF61" i="1"/>
  <c r="DX69" i="1"/>
  <c r="AF229" i="1"/>
  <c r="AF50" i="1"/>
  <c r="AF207" i="1"/>
  <c r="DX183" i="1"/>
  <c r="AF166" i="1"/>
  <c r="AF153" i="1"/>
  <c r="AF140" i="1"/>
  <c r="DX216" i="1"/>
  <c r="DX105" i="1"/>
  <c r="DX143" i="1"/>
  <c r="AF124" i="1"/>
  <c r="DX45" i="1"/>
  <c r="DX37" i="1"/>
  <c r="DX98" i="1"/>
  <c r="DX121" i="1"/>
  <c r="DX25" i="1"/>
  <c r="DX202" i="1"/>
  <c r="DX33" i="1"/>
  <c r="AF194" i="1"/>
  <c r="AF247" i="1"/>
  <c r="DX64" i="1"/>
  <c r="AF41" i="1"/>
  <c r="DX242" i="1"/>
  <c r="AF164" i="1"/>
  <c r="DX100" i="1"/>
  <c r="AF254" i="1"/>
  <c r="DX151" i="1"/>
  <c r="DX132" i="1"/>
  <c r="AF240" i="1"/>
  <c r="AF199" i="1"/>
  <c r="DX254" i="1"/>
  <c r="AF125" i="1"/>
  <c r="DX51" i="1"/>
  <c r="DX158" i="1"/>
  <c r="AF189" i="1"/>
  <c r="AF115" i="1"/>
  <c r="AF42" i="1"/>
  <c r="DX117" i="1"/>
  <c r="DX28" i="1"/>
  <c r="AF55" i="1"/>
  <c r="AF212" i="1"/>
  <c r="DX62" i="1"/>
  <c r="DX253" i="1"/>
  <c r="DX17" i="1"/>
  <c r="AF34" i="1"/>
  <c r="DX86" i="1"/>
  <c r="AF186" i="1"/>
  <c r="DX214" i="1"/>
  <c r="DX224" i="1"/>
  <c r="DX173" i="1"/>
  <c r="AF232" i="1"/>
  <c r="DX13" i="1"/>
  <c r="AF21" i="1"/>
  <c r="DX184" i="1"/>
  <c r="DX231" i="1"/>
  <c r="DX11" i="1"/>
  <c r="AF135" i="1"/>
  <c r="DX241" i="1"/>
  <c r="DX24" i="1"/>
  <c r="DX12" i="1"/>
  <c r="DX20" i="1"/>
  <c r="AF76" i="1"/>
  <c r="DX170" i="1"/>
  <c r="AF102" i="1"/>
  <c r="DX46" i="1"/>
  <c r="DX85" i="1"/>
  <c r="DX70" i="1"/>
  <c r="DX93" i="1"/>
  <c r="AF94" i="1"/>
  <c r="DX67" i="1"/>
  <c r="DX179" i="1"/>
  <c r="AF149" i="1"/>
  <c r="DX139" i="1"/>
  <c r="DX58" i="1"/>
  <c r="AF109" i="1"/>
  <c r="AF168" i="1"/>
  <c r="DX190" i="1"/>
  <c r="AF210" i="1"/>
  <c r="AF54" i="1"/>
  <c r="DX228" i="1"/>
  <c r="DX72" i="1"/>
  <c r="DX154" i="1"/>
  <c r="DX19" i="1"/>
  <c r="DX61" i="1"/>
  <c r="AF10" i="1"/>
  <c r="AF201" i="1"/>
  <c r="DX244" i="1"/>
  <c r="DX229" i="1"/>
  <c r="AF220" i="1"/>
  <c r="AF38" i="1"/>
  <c r="AF256" i="1"/>
  <c r="DX207" i="1"/>
  <c r="DX23" i="1"/>
  <c r="DX166" i="1"/>
  <c r="DX14" i="1"/>
  <c r="DX221" i="1"/>
  <c r="AF106" i="1"/>
  <c r="DX152" i="1"/>
  <c r="DX18" i="1"/>
  <c r="DX140" i="1"/>
  <c r="AF165" i="1"/>
  <c r="AF101" i="1"/>
  <c r="DX245" i="1"/>
  <c r="AF178" i="1"/>
  <c r="AF105" i="1"/>
  <c r="AF171" i="1"/>
  <c r="DX234" i="1"/>
  <c r="AF107" i="1"/>
  <c r="DX73" i="1"/>
  <c r="DX47" i="1"/>
  <c r="DX124" i="1"/>
  <c r="AF175" i="1"/>
  <c r="AF31" i="1"/>
  <c r="AF237" i="1"/>
  <c r="AF37" i="1"/>
  <c r="AF66" i="1"/>
  <c r="DX162" i="1"/>
  <c r="AF192" i="1"/>
  <c r="AF121" i="1"/>
  <c r="DX15" i="1"/>
  <c r="AF223" i="1"/>
  <c r="AF122" i="1"/>
  <c r="AF202" i="1"/>
  <c r="DX92" i="1"/>
  <c r="DX187" i="1"/>
  <c r="DX203" i="1"/>
  <c r="DX194" i="1"/>
  <c r="DX174" i="1"/>
  <c r="DX177" i="1"/>
  <c r="DX198" i="1"/>
  <c r="AF64" i="1"/>
  <c r="AF87" i="1"/>
  <c r="DX144" i="1"/>
  <c r="AF246" i="1"/>
  <c r="AF242" i="1"/>
  <c r="DX8" i="1"/>
  <c r="G262" i="1"/>
  <c r="G313" i="1" s="1"/>
  <c r="AF52" i="1"/>
  <c r="AF53" i="1"/>
  <c r="AF57" i="1"/>
  <c r="AF137" i="1"/>
  <c r="DX185" i="1"/>
  <c r="AF239" i="1"/>
  <c r="DX255" i="1"/>
  <c r="AF100" i="1"/>
  <c r="AF123" i="1"/>
  <c r="AF119" i="1"/>
  <c r="DX71" i="1"/>
  <c r="DX218" i="1"/>
  <c r="DX99" i="1"/>
  <c r="AF30" i="1"/>
  <c r="DX227" i="1"/>
  <c r="AH137" i="1" l="1"/>
  <c r="DE137" i="1"/>
  <c r="AH122" i="1"/>
  <c r="DE122" i="1"/>
  <c r="AH105" i="1"/>
  <c r="DE105" i="1"/>
  <c r="AH165" i="1"/>
  <c r="DE165" i="1"/>
  <c r="AH106" i="1"/>
  <c r="DE106" i="1"/>
  <c r="AH149" i="1"/>
  <c r="DE149" i="1"/>
  <c r="AH135" i="1"/>
  <c r="DE135" i="1"/>
  <c r="AH115" i="1"/>
  <c r="DE115" i="1"/>
  <c r="AH247" i="1"/>
  <c r="DE247" i="1"/>
  <c r="AH153" i="1"/>
  <c r="DE153" i="1"/>
  <c r="DE166" i="1"/>
  <c r="AH166" i="1"/>
  <c r="DE70" i="1"/>
  <c r="AH70" i="1"/>
  <c r="AH158" i="1"/>
  <c r="DE158" i="1"/>
  <c r="AH255" i="1"/>
  <c r="DE255" i="1"/>
  <c r="AH185" i="1"/>
  <c r="DE185" i="1"/>
  <c r="AH108" i="1"/>
  <c r="DE108" i="1"/>
  <c r="AH217" i="1"/>
  <c r="DE217" i="1"/>
  <c r="DE198" i="1"/>
  <c r="AH198" i="1"/>
  <c r="AH203" i="1"/>
  <c r="DE203" i="1"/>
  <c r="AH63" i="1"/>
  <c r="DE63" i="1"/>
  <c r="AH60" i="1"/>
  <c r="DE60" i="1"/>
  <c r="AH126" i="1"/>
  <c r="DE126" i="1"/>
  <c r="AH33" i="1"/>
  <c r="DE33" i="1"/>
  <c r="AH98" i="1"/>
  <c r="DE98" i="1"/>
  <c r="AH151" i="1"/>
  <c r="DE151" i="1"/>
  <c r="AH30" i="1"/>
  <c r="DE30" i="1"/>
  <c r="AH119" i="1"/>
  <c r="DE119" i="1"/>
  <c r="AH100" i="1"/>
  <c r="DE100" i="1"/>
  <c r="AH242" i="1"/>
  <c r="DE242" i="1"/>
  <c r="AH87" i="1"/>
  <c r="DE87" i="1"/>
  <c r="AH121" i="1"/>
  <c r="DE121" i="1"/>
  <c r="AH201" i="1"/>
  <c r="DE201" i="1"/>
  <c r="AH210" i="1"/>
  <c r="DE210" i="1"/>
  <c r="AH232" i="1"/>
  <c r="DE232" i="1"/>
  <c r="AH186" i="1"/>
  <c r="DE186" i="1"/>
  <c r="AH212" i="1"/>
  <c r="DE212" i="1"/>
  <c r="AH42" i="1"/>
  <c r="DE42" i="1"/>
  <c r="AH194" i="1"/>
  <c r="DE194" i="1"/>
  <c r="AH40" i="1"/>
  <c r="DE40" i="1"/>
  <c r="AH233" i="1"/>
  <c r="DE233" i="1"/>
  <c r="AH227" i="1"/>
  <c r="DE227" i="1"/>
  <c r="AH145" i="1"/>
  <c r="DE145" i="1"/>
  <c r="AH167" i="1"/>
  <c r="DE167" i="1"/>
  <c r="AH82" i="1"/>
  <c r="DE82" i="1"/>
  <c r="AH64" i="1"/>
  <c r="DE64" i="1"/>
  <c r="AH107" i="1"/>
  <c r="DE107" i="1"/>
  <c r="AH101" i="1"/>
  <c r="DE101" i="1"/>
  <c r="AH239" i="1"/>
  <c r="DE239" i="1"/>
  <c r="AH57" i="1"/>
  <c r="DE57" i="1"/>
  <c r="AH53" i="1"/>
  <c r="DE53" i="1"/>
  <c r="AH246" i="1"/>
  <c r="DE246" i="1"/>
  <c r="AH175" i="1"/>
  <c r="DE175" i="1"/>
  <c r="AH171" i="1"/>
  <c r="DE171" i="1"/>
  <c r="AH256" i="1"/>
  <c r="DE256" i="1"/>
  <c r="AH38" i="1"/>
  <c r="DE38" i="1"/>
  <c r="AH109" i="1"/>
  <c r="DE109" i="1"/>
  <c r="DE102" i="1"/>
  <c r="AH102" i="1"/>
  <c r="AH76" i="1"/>
  <c r="DE76" i="1"/>
  <c r="AH21" i="1"/>
  <c r="DE21" i="1"/>
  <c r="AH55" i="1"/>
  <c r="DE55" i="1"/>
  <c r="AH124" i="1"/>
  <c r="DE124" i="1"/>
  <c r="AH140" i="1"/>
  <c r="DE140" i="1"/>
  <c r="AH229" i="1"/>
  <c r="DE229" i="1"/>
  <c r="AH13" i="1"/>
  <c r="DE13" i="1"/>
  <c r="AH214" i="1"/>
  <c r="DE214" i="1"/>
  <c r="AH180" i="1"/>
  <c r="DE180" i="1"/>
  <c r="AH174" i="1"/>
  <c r="DE174" i="1"/>
  <c r="AH92" i="1"/>
  <c r="DE92" i="1"/>
  <c r="DE15" i="1"/>
  <c r="AH15" i="1"/>
  <c r="AH127" i="1"/>
  <c r="DE127" i="1"/>
  <c r="AH72" i="1"/>
  <c r="DE72" i="1"/>
  <c r="AH90" i="1"/>
  <c r="DE90" i="1"/>
  <c r="AH29" i="1"/>
  <c r="DE29" i="1"/>
  <c r="AH184" i="1"/>
  <c r="DE184" i="1"/>
  <c r="AH75" i="1"/>
  <c r="DE75" i="1"/>
  <c r="AH147" i="1"/>
  <c r="DE147" i="1"/>
  <c r="AH39" i="1"/>
  <c r="DE39" i="1"/>
  <c r="AH123" i="1"/>
  <c r="DE123" i="1"/>
  <c r="AH52" i="1"/>
  <c r="DE52" i="1"/>
  <c r="AH202" i="1"/>
  <c r="DE202" i="1"/>
  <c r="AH223" i="1"/>
  <c r="DE223" i="1"/>
  <c r="AH192" i="1"/>
  <c r="DE192" i="1"/>
  <c r="AH66" i="1"/>
  <c r="DE66" i="1"/>
  <c r="AH37" i="1"/>
  <c r="DE37" i="1"/>
  <c r="AH237" i="1"/>
  <c r="DE237" i="1"/>
  <c r="DE31" i="1"/>
  <c r="AH31" i="1"/>
  <c r="AH178" i="1"/>
  <c r="DE178" i="1"/>
  <c r="AH220" i="1"/>
  <c r="DE220" i="1"/>
  <c r="AH10" i="1"/>
  <c r="DE10" i="1"/>
  <c r="AH189" i="1"/>
  <c r="DE189" i="1"/>
  <c r="AH125" i="1"/>
  <c r="DE125" i="1"/>
  <c r="AH164" i="1"/>
  <c r="DE164" i="1"/>
  <c r="AH50" i="1"/>
  <c r="DE50" i="1"/>
  <c r="AH170" i="1"/>
  <c r="DE170" i="1"/>
  <c r="AH213" i="1"/>
  <c r="DE213" i="1"/>
  <c r="AH62" i="1"/>
  <c r="DE62" i="1"/>
  <c r="AH71" i="1"/>
  <c r="DE71" i="1"/>
  <c r="AH88" i="1"/>
  <c r="DE88" i="1"/>
  <c r="AH8" i="1"/>
  <c r="DE8" i="1"/>
  <c r="AH225" i="1"/>
  <c r="AH161" i="1"/>
  <c r="AH36" i="1"/>
  <c r="AH215" i="1"/>
  <c r="DE215" i="1"/>
  <c r="AH26" i="1"/>
  <c r="DE26" i="1"/>
  <c r="AH68" i="1"/>
  <c r="DE68" i="1"/>
  <c r="AH54" i="1"/>
  <c r="DE54" i="1"/>
  <c r="AH168" i="1"/>
  <c r="DE168" i="1"/>
  <c r="AH94" i="1"/>
  <c r="DE94" i="1"/>
  <c r="AH34" i="1"/>
  <c r="DE34" i="1"/>
  <c r="AH199" i="1"/>
  <c r="DE199" i="1"/>
  <c r="AH240" i="1"/>
  <c r="DE240" i="1"/>
  <c r="AH254" i="1"/>
  <c r="DE254" i="1"/>
  <c r="AH41" i="1"/>
  <c r="DE41" i="1"/>
  <c r="AH207" i="1"/>
  <c r="DE207" i="1"/>
  <c r="AH61" i="1"/>
  <c r="DE61" i="1"/>
  <c r="AH48" i="1"/>
  <c r="DE48" i="1"/>
  <c r="AH173" i="1"/>
  <c r="DE173" i="1"/>
  <c r="AH96" i="1"/>
  <c r="DE96" i="1"/>
  <c r="AH99" i="1"/>
  <c r="DE99" i="1"/>
  <c r="AH235" i="1"/>
  <c r="DE235" i="1"/>
  <c r="AH138" i="1"/>
  <c r="DE138" i="1"/>
  <c r="AH47" i="1"/>
  <c r="DE47" i="1"/>
  <c r="AH130" i="1"/>
  <c r="DE130" i="1"/>
  <c r="AH32" i="1"/>
  <c r="DE32" i="1"/>
  <c r="AH18" i="1"/>
  <c r="DE18" i="1"/>
  <c r="AH251" i="1"/>
  <c r="DE251" i="1"/>
  <c r="AH23" i="1"/>
  <c r="DE23" i="1"/>
  <c r="AH204" i="1"/>
  <c r="DE204" i="1"/>
  <c r="AH83" i="1"/>
  <c r="DE83" i="1"/>
  <c r="AH85" i="1"/>
  <c r="DE85" i="1"/>
  <c r="AH16" i="1"/>
  <c r="DE16" i="1"/>
  <c r="AH24" i="1"/>
  <c r="DE24" i="1"/>
  <c r="AH224" i="1"/>
  <c r="DE224" i="1"/>
  <c r="AH43" i="1"/>
  <c r="DE43" i="1"/>
  <c r="AH89" i="1"/>
  <c r="DE89" i="1"/>
  <c r="AH46" i="1"/>
  <c r="DE46" i="1"/>
  <c r="AH86" i="1"/>
  <c r="DE86" i="1"/>
  <c r="AH77" i="1"/>
  <c r="DE77" i="1"/>
  <c r="AH248" i="1"/>
  <c r="DE248" i="1"/>
  <c r="AH148" i="1"/>
  <c r="DE148" i="1"/>
  <c r="AH112" i="1"/>
  <c r="DE112" i="1"/>
  <c r="AH200" i="1"/>
  <c r="DE200" i="1"/>
  <c r="AH79" i="1"/>
  <c r="DE79" i="1"/>
  <c r="AH45" i="1"/>
  <c r="DE45" i="1"/>
  <c r="AH143" i="1"/>
  <c r="DE143" i="1"/>
  <c r="AH141" i="1"/>
  <c r="DE141" i="1"/>
  <c r="AH206" i="1"/>
  <c r="DE206" i="1"/>
  <c r="AH80" i="1"/>
  <c r="DE80" i="1"/>
  <c r="AH49" i="1"/>
  <c r="DE49" i="1"/>
  <c r="AH191" i="1"/>
  <c r="DE191" i="1"/>
  <c r="AH157" i="1"/>
  <c r="DE157" i="1"/>
  <c r="AH182" i="1"/>
  <c r="DE182" i="1"/>
  <c r="AH244" i="1"/>
  <c r="DE244" i="1"/>
  <c r="AH205" i="1"/>
  <c r="DE205" i="1"/>
  <c r="AH190" i="1"/>
  <c r="DE190" i="1"/>
  <c r="AH139" i="1"/>
  <c r="DE139" i="1"/>
  <c r="AH252" i="1"/>
  <c r="DE252" i="1"/>
  <c r="AH231" i="1"/>
  <c r="DE231" i="1"/>
  <c r="AH81" i="1"/>
  <c r="DE81" i="1"/>
  <c r="AH114" i="1"/>
  <c r="DE114" i="1"/>
  <c r="AH113" i="1"/>
  <c r="DE113" i="1"/>
  <c r="AH93" i="1"/>
  <c r="DE93" i="1"/>
  <c r="AH20" i="1"/>
  <c r="DE20" i="1"/>
  <c r="AH241" i="1"/>
  <c r="DE241" i="1"/>
  <c r="AH257" i="1"/>
  <c r="DE257" i="1"/>
  <c r="AH197" i="1"/>
  <c r="DE197" i="1"/>
  <c r="AH25" i="1"/>
  <c r="DE25" i="1"/>
  <c r="AH35" i="1"/>
  <c r="DE35" i="1"/>
  <c r="AH27" i="1"/>
  <c r="DE27" i="1"/>
  <c r="AH56" i="1"/>
  <c r="DE56" i="1"/>
  <c r="AH183" i="1"/>
  <c r="DE183" i="1"/>
  <c r="AH193" i="1"/>
  <c r="DE193" i="1"/>
  <c r="AH69" i="1"/>
  <c r="DE69" i="1"/>
  <c r="AH243" i="1"/>
  <c r="DE243" i="1"/>
  <c r="AH209" i="1"/>
  <c r="DE209" i="1"/>
  <c r="AH146" i="1"/>
  <c r="DE146" i="1"/>
  <c r="AH78" i="1"/>
  <c r="DE78" i="1"/>
  <c r="AH84" i="1"/>
  <c r="DE84" i="1"/>
  <c r="AH116" i="1"/>
  <c r="DE116" i="1"/>
  <c r="AH136" i="1"/>
  <c r="DE136" i="1"/>
  <c r="AH110" i="1"/>
  <c r="DE110" i="1"/>
  <c r="AH14" i="1"/>
  <c r="DE14" i="1"/>
  <c r="AH19" i="1"/>
  <c r="DE19" i="1"/>
  <c r="AH179" i="1"/>
  <c r="DE179" i="1"/>
  <c r="AH226" i="1"/>
  <c r="DE226" i="1"/>
  <c r="AH12" i="1"/>
  <c r="DE12" i="1"/>
  <c r="AH155" i="1"/>
  <c r="DE155" i="1"/>
  <c r="AH253" i="1"/>
  <c r="DE253" i="1"/>
  <c r="AH28" i="1"/>
  <c r="DE28" i="1"/>
  <c r="AH51" i="1"/>
  <c r="DE51" i="1"/>
  <c r="AH159" i="1"/>
  <c r="DE159" i="1"/>
  <c r="AH219" i="1"/>
  <c r="DE219" i="1"/>
  <c r="AH208" i="1"/>
  <c r="DE208" i="1"/>
  <c r="AH44" i="1"/>
  <c r="DE44" i="1"/>
  <c r="AH128" i="1"/>
  <c r="DE128" i="1"/>
  <c r="AH216" i="1"/>
  <c r="DE216" i="1"/>
  <c r="AH238" i="1"/>
  <c r="DE238" i="1"/>
  <c r="AH176" i="1"/>
  <c r="DE176" i="1"/>
  <c r="AH188" i="1"/>
  <c r="DE188" i="1"/>
  <c r="AH162" i="1"/>
  <c r="DE162" i="1"/>
  <c r="AH154" i="1"/>
  <c r="DE154" i="1"/>
  <c r="AH120" i="1"/>
  <c r="DE120" i="1"/>
  <c r="AH211" i="1"/>
  <c r="DE211" i="1"/>
  <c r="DE134" i="1"/>
  <c r="AH134" i="1"/>
  <c r="DE230" i="1"/>
  <c r="AH230" i="1"/>
  <c r="AH133" i="1"/>
  <c r="DE133" i="1"/>
  <c r="AH95" i="1"/>
  <c r="DE95" i="1"/>
  <c r="AH131" i="1"/>
  <c r="DE131" i="1"/>
  <c r="AH103" i="1"/>
  <c r="DE103" i="1"/>
  <c r="AH196" i="1"/>
  <c r="DE196" i="1"/>
  <c r="AH91" i="1"/>
  <c r="DE91" i="1"/>
  <c r="AH250" i="1"/>
  <c r="DE250" i="1"/>
  <c r="AH22" i="1"/>
  <c r="DE22" i="1"/>
  <c r="AH160" i="1"/>
  <c r="DE160" i="1"/>
  <c r="AH163" i="1"/>
  <c r="DE163" i="1"/>
  <c r="AH9" i="1"/>
  <c r="DE9" i="1"/>
  <c r="AH187" i="1"/>
  <c r="DE187" i="1"/>
  <c r="AH245" i="1"/>
  <c r="DE245" i="1"/>
  <c r="AH152" i="1"/>
  <c r="DE152" i="1"/>
  <c r="AH97" i="1"/>
  <c r="DE97" i="1"/>
  <c r="AH228" i="1"/>
  <c r="DE228" i="1"/>
  <c r="AH59" i="1"/>
  <c r="DE59" i="1"/>
  <c r="AH67" i="1"/>
  <c r="DE67" i="1"/>
  <c r="AH156" i="1"/>
  <c r="DE156" i="1"/>
  <c r="AH11" i="1"/>
  <c r="DE11" i="1"/>
  <c r="AH17" i="1"/>
  <c r="DE17" i="1"/>
  <c r="AH117" i="1"/>
  <c r="DE117" i="1"/>
  <c r="AH142" i="1"/>
  <c r="DE142" i="1"/>
  <c r="AH169" i="1"/>
  <c r="DE169" i="1"/>
  <c r="AH249" i="1"/>
  <c r="DE249" i="1"/>
  <c r="AH195" i="1"/>
  <c r="DE195" i="1"/>
  <c r="AH111" i="1"/>
  <c r="DE111" i="1"/>
  <c r="AH222" i="1"/>
  <c r="DE222" i="1"/>
  <c r="AH74" i="1"/>
  <c r="DE74" i="1"/>
  <c r="AH104" i="1"/>
  <c r="DE104" i="1"/>
  <c r="AH129" i="1"/>
  <c r="DE129" i="1"/>
  <c r="AH144" i="1"/>
  <c r="DE144" i="1"/>
  <c r="AH177" i="1"/>
  <c r="DE177" i="1"/>
  <c r="AH236" i="1"/>
  <c r="DE236" i="1"/>
  <c r="AH73" i="1"/>
  <c r="DE73" i="1"/>
  <c r="AH58" i="1"/>
  <c r="DE58" i="1"/>
  <c r="AH172" i="1"/>
  <c r="DE172" i="1"/>
  <c r="AH181" i="1"/>
  <c r="DE181" i="1"/>
  <c r="AH65" i="1"/>
  <c r="DE65" i="1"/>
  <c r="AH150" i="1"/>
  <c r="DE150" i="1"/>
  <c r="AH218" i="1"/>
  <c r="DE218" i="1"/>
  <c r="AH234" i="1"/>
  <c r="DE234" i="1"/>
  <c r="AH118" i="1"/>
  <c r="DE118" i="1"/>
  <c r="AH221" i="1"/>
  <c r="DE221" i="1"/>
  <c r="AH132" i="1"/>
  <c r="DE132" i="1"/>
  <c r="DO132" i="1" l="1"/>
  <c r="AK132" i="1"/>
  <c r="DO65" i="1"/>
  <c r="AK65" i="1"/>
  <c r="DO177" i="1"/>
  <c r="AK177" i="1"/>
  <c r="DO129" i="1"/>
  <c r="AK129" i="1"/>
  <c r="DO249" i="1"/>
  <c r="AK249" i="1"/>
  <c r="DO142" i="1"/>
  <c r="AK142" i="1"/>
  <c r="DO59" i="1"/>
  <c r="AK59" i="1"/>
  <c r="DO97" i="1"/>
  <c r="AK97" i="1"/>
  <c r="DO160" i="1"/>
  <c r="AK160" i="1"/>
  <c r="DO250" i="1"/>
  <c r="AK250" i="1"/>
  <c r="DO196" i="1"/>
  <c r="AK196" i="1"/>
  <c r="DO131" i="1"/>
  <c r="AK131" i="1"/>
  <c r="DO133" i="1"/>
  <c r="AK133" i="1"/>
  <c r="DO120" i="1"/>
  <c r="AK120" i="1"/>
  <c r="DO162" i="1"/>
  <c r="AK162" i="1"/>
  <c r="DO176" i="1"/>
  <c r="AK176" i="1"/>
  <c r="DO216" i="1"/>
  <c r="AK216" i="1"/>
  <c r="DO44" i="1"/>
  <c r="AK44" i="1"/>
  <c r="DO219" i="1"/>
  <c r="AK219" i="1"/>
  <c r="DO51" i="1"/>
  <c r="AK51" i="1"/>
  <c r="DO253" i="1"/>
  <c r="AK253" i="1"/>
  <c r="DO12" i="1"/>
  <c r="AK12" i="1"/>
  <c r="DO179" i="1"/>
  <c r="AK179" i="1"/>
  <c r="DO14" i="1"/>
  <c r="AK14" i="1"/>
  <c r="DO136" i="1"/>
  <c r="AK136" i="1"/>
  <c r="DO84" i="1"/>
  <c r="AK84" i="1"/>
  <c r="DO146" i="1"/>
  <c r="AK146" i="1"/>
  <c r="DO243" i="1"/>
  <c r="AK243" i="1"/>
  <c r="DO193" i="1"/>
  <c r="AK193" i="1"/>
  <c r="DO56" i="1"/>
  <c r="AK56" i="1"/>
  <c r="DO35" i="1"/>
  <c r="AK35" i="1"/>
  <c r="DO197" i="1"/>
  <c r="AK197" i="1"/>
  <c r="DO241" i="1"/>
  <c r="AK241" i="1"/>
  <c r="DO93" i="1"/>
  <c r="AK93" i="1"/>
  <c r="DO114" i="1"/>
  <c r="AK114" i="1"/>
  <c r="DO231" i="1"/>
  <c r="AK231" i="1"/>
  <c r="DO139" i="1"/>
  <c r="AK139" i="1"/>
  <c r="DO205" i="1"/>
  <c r="AK205" i="1"/>
  <c r="DO182" i="1"/>
  <c r="AK182" i="1"/>
  <c r="DO191" i="1"/>
  <c r="AK191" i="1"/>
  <c r="DO80" i="1"/>
  <c r="AK80" i="1"/>
  <c r="DO141" i="1"/>
  <c r="AK141" i="1"/>
  <c r="DO45" i="1"/>
  <c r="AK45" i="1"/>
  <c r="DO200" i="1"/>
  <c r="AK200" i="1"/>
  <c r="DO148" i="1"/>
  <c r="AK148" i="1"/>
  <c r="DO77" i="1"/>
  <c r="AK77" i="1"/>
  <c r="DO46" i="1"/>
  <c r="AK46" i="1"/>
  <c r="DO43" i="1"/>
  <c r="AK43" i="1"/>
  <c r="DO24" i="1"/>
  <c r="AK24" i="1"/>
  <c r="DO85" i="1"/>
  <c r="AK85" i="1"/>
  <c r="DO204" i="1"/>
  <c r="AK204" i="1"/>
  <c r="DO251" i="1"/>
  <c r="AK251" i="1"/>
  <c r="DO32" i="1"/>
  <c r="AK32" i="1"/>
  <c r="DO47" i="1"/>
  <c r="AK47" i="1"/>
  <c r="DO235" i="1"/>
  <c r="AK235" i="1"/>
  <c r="DO96" i="1"/>
  <c r="AK96" i="1"/>
  <c r="DO48" i="1"/>
  <c r="AK48" i="1"/>
  <c r="DO207" i="1"/>
  <c r="AK207" i="1"/>
  <c r="DO254" i="1"/>
  <c r="AK254" i="1"/>
  <c r="DO199" i="1"/>
  <c r="AK199" i="1"/>
  <c r="DO94" i="1"/>
  <c r="AK94" i="1"/>
  <c r="DO54" i="1"/>
  <c r="AK54" i="1"/>
  <c r="DO26" i="1"/>
  <c r="AK26" i="1"/>
  <c r="DO161" i="1"/>
  <c r="AK161" i="1"/>
  <c r="DO31" i="1"/>
  <c r="AK31" i="1"/>
  <c r="DO198" i="1"/>
  <c r="AK198" i="1"/>
  <c r="DO70" i="1"/>
  <c r="AK70" i="1"/>
  <c r="DO230" i="1"/>
  <c r="AK230" i="1"/>
  <c r="DO225" i="1"/>
  <c r="AK225" i="1"/>
  <c r="DO88" i="1"/>
  <c r="AK88" i="1"/>
  <c r="DO62" i="1"/>
  <c r="AK62" i="1"/>
  <c r="DO170" i="1"/>
  <c r="AK170" i="1"/>
  <c r="DO164" i="1"/>
  <c r="AK164" i="1"/>
  <c r="DO189" i="1"/>
  <c r="AK189" i="1"/>
  <c r="DO220" i="1"/>
  <c r="AK220" i="1"/>
  <c r="DO37" i="1"/>
  <c r="AK37" i="1"/>
  <c r="DO192" i="1"/>
  <c r="AK192" i="1"/>
  <c r="DO202" i="1"/>
  <c r="AK202" i="1"/>
  <c r="DO123" i="1"/>
  <c r="AK123" i="1"/>
  <c r="DO147" i="1"/>
  <c r="AK147" i="1"/>
  <c r="DO184" i="1"/>
  <c r="AK184" i="1"/>
  <c r="DO90" i="1"/>
  <c r="AK90" i="1"/>
  <c r="DO127" i="1"/>
  <c r="AK127" i="1"/>
  <c r="DO92" i="1"/>
  <c r="AK92" i="1"/>
  <c r="DO180" i="1"/>
  <c r="AK180" i="1"/>
  <c r="DO13" i="1"/>
  <c r="AK13" i="1"/>
  <c r="DO140" i="1"/>
  <c r="AK140" i="1"/>
  <c r="DO55" i="1"/>
  <c r="AK55" i="1"/>
  <c r="DO76" i="1"/>
  <c r="AK76" i="1"/>
  <c r="DO109" i="1"/>
  <c r="AK109" i="1"/>
  <c r="DO256" i="1"/>
  <c r="AK256" i="1"/>
  <c r="DO175" i="1"/>
  <c r="AK175" i="1"/>
  <c r="DO53" i="1"/>
  <c r="AK53" i="1"/>
  <c r="DO239" i="1"/>
  <c r="AK239" i="1"/>
  <c r="DO107" i="1"/>
  <c r="AK107" i="1"/>
  <c r="DO82" i="1"/>
  <c r="AK82" i="1"/>
  <c r="DO145" i="1"/>
  <c r="AK145" i="1"/>
  <c r="DO233" i="1"/>
  <c r="AK233" i="1"/>
  <c r="DO194" i="1"/>
  <c r="AK194" i="1"/>
  <c r="DO212" i="1"/>
  <c r="AK212" i="1"/>
  <c r="DO232" i="1"/>
  <c r="AK232" i="1"/>
  <c r="DO201" i="1"/>
  <c r="AK201" i="1"/>
  <c r="DO87" i="1"/>
  <c r="AK87" i="1"/>
  <c r="DO100" i="1"/>
  <c r="AK100" i="1"/>
  <c r="DO30" i="1"/>
  <c r="AK30" i="1"/>
  <c r="DO98" i="1"/>
  <c r="AK98" i="1"/>
  <c r="DO126" i="1"/>
  <c r="AK126" i="1"/>
  <c r="DO63" i="1"/>
  <c r="AK63" i="1"/>
  <c r="DO108" i="1"/>
  <c r="AK108" i="1"/>
  <c r="DO255" i="1"/>
  <c r="AK255" i="1"/>
  <c r="DO153" i="1"/>
  <c r="AK153" i="1"/>
  <c r="DO115" i="1"/>
  <c r="AK115" i="1"/>
  <c r="DO149" i="1"/>
  <c r="AK149" i="1"/>
  <c r="DO165" i="1"/>
  <c r="AK165" i="1"/>
  <c r="DO122" i="1"/>
  <c r="AK122" i="1"/>
  <c r="DO118" i="1"/>
  <c r="AK118" i="1"/>
  <c r="DO172" i="1"/>
  <c r="AK172" i="1"/>
  <c r="DO111" i="1"/>
  <c r="AK111" i="1"/>
  <c r="DO17" i="1"/>
  <c r="AK17" i="1"/>
  <c r="DO9" i="1"/>
  <c r="AK9" i="1"/>
  <c r="DO221" i="1"/>
  <c r="AK221" i="1"/>
  <c r="DO181" i="1"/>
  <c r="AK181" i="1"/>
  <c r="DO236" i="1"/>
  <c r="AK236" i="1"/>
  <c r="DO104" i="1"/>
  <c r="AK104" i="1"/>
  <c r="DO195" i="1"/>
  <c r="AK195" i="1"/>
  <c r="DO117" i="1"/>
  <c r="AK117" i="1"/>
  <c r="DO67" i="1"/>
  <c r="AK67" i="1"/>
  <c r="DO152" i="1"/>
  <c r="AK152" i="1"/>
  <c r="DO163" i="1"/>
  <c r="AK163" i="1"/>
  <c r="DO91" i="1"/>
  <c r="AK91" i="1"/>
  <c r="DO95" i="1"/>
  <c r="AK95" i="1"/>
  <c r="DO154" i="1"/>
  <c r="AK154" i="1"/>
  <c r="DO238" i="1"/>
  <c r="AK238" i="1"/>
  <c r="DO128" i="1"/>
  <c r="AK128" i="1"/>
  <c r="DO208" i="1"/>
  <c r="AK208" i="1"/>
  <c r="DO159" i="1"/>
  <c r="AK159" i="1"/>
  <c r="DO28" i="1"/>
  <c r="AK28" i="1"/>
  <c r="DO155" i="1"/>
  <c r="AK155" i="1"/>
  <c r="DO226" i="1"/>
  <c r="AK226" i="1"/>
  <c r="DO19" i="1"/>
  <c r="AK19" i="1"/>
  <c r="DO110" i="1"/>
  <c r="AK110" i="1"/>
  <c r="DO116" i="1"/>
  <c r="AK116" i="1"/>
  <c r="DO78" i="1"/>
  <c r="AK78" i="1"/>
  <c r="DO209" i="1"/>
  <c r="AK209" i="1"/>
  <c r="DO69" i="1"/>
  <c r="AK69" i="1"/>
  <c r="DO183" i="1"/>
  <c r="AK183" i="1"/>
  <c r="DO27" i="1"/>
  <c r="AK27" i="1"/>
  <c r="DO25" i="1"/>
  <c r="AK25" i="1"/>
  <c r="DO257" i="1"/>
  <c r="AK257" i="1"/>
  <c r="DO20" i="1"/>
  <c r="AK20" i="1"/>
  <c r="DO113" i="1"/>
  <c r="AK113" i="1"/>
  <c r="DO81" i="1"/>
  <c r="AK81" i="1"/>
  <c r="DO252" i="1"/>
  <c r="AK252" i="1"/>
  <c r="DO190" i="1"/>
  <c r="AK190" i="1"/>
  <c r="DO244" i="1"/>
  <c r="AK244" i="1"/>
  <c r="DO157" i="1"/>
  <c r="AK157" i="1"/>
  <c r="DO49" i="1"/>
  <c r="AK49" i="1"/>
  <c r="DO206" i="1"/>
  <c r="AK206" i="1"/>
  <c r="DO143" i="1"/>
  <c r="AK143" i="1"/>
  <c r="DO79" i="1"/>
  <c r="AK79" i="1"/>
  <c r="DO112" i="1"/>
  <c r="AK112" i="1"/>
  <c r="DO248" i="1"/>
  <c r="AK248" i="1"/>
  <c r="DO86" i="1"/>
  <c r="AK86" i="1"/>
  <c r="DO89" i="1"/>
  <c r="AK89" i="1"/>
  <c r="DO224" i="1"/>
  <c r="AK224" i="1"/>
  <c r="DO16" i="1"/>
  <c r="AK16" i="1"/>
  <c r="DO83" i="1"/>
  <c r="AK83" i="1"/>
  <c r="DO23" i="1"/>
  <c r="AK23" i="1"/>
  <c r="DO18" i="1"/>
  <c r="AK18" i="1"/>
  <c r="DO130" i="1"/>
  <c r="AK130" i="1"/>
  <c r="DO138" i="1"/>
  <c r="AK138" i="1"/>
  <c r="DO99" i="1"/>
  <c r="AK99" i="1"/>
  <c r="DO173" i="1"/>
  <c r="AK173" i="1"/>
  <c r="DO61" i="1"/>
  <c r="AK61" i="1"/>
  <c r="DO41" i="1"/>
  <c r="AK41" i="1"/>
  <c r="DO240" i="1"/>
  <c r="AK240" i="1"/>
  <c r="DO34" i="1"/>
  <c r="AK34" i="1"/>
  <c r="DO168" i="1"/>
  <c r="AK168" i="1"/>
  <c r="DO68" i="1"/>
  <c r="AK68" i="1"/>
  <c r="DO215" i="1"/>
  <c r="AK215" i="1"/>
  <c r="DO15" i="1"/>
  <c r="AK15" i="1"/>
  <c r="DO102" i="1"/>
  <c r="AK102" i="1"/>
  <c r="DO166" i="1"/>
  <c r="AK166" i="1"/>
  <c r="DO218" i="1"/>
  <c r="AK218" i="1"/>
  <c r="DO73" i="1"/>
  <c r="AK73" i="1"/>
  <c r="DO74" i="1"/>
  <c r="AK74" i="1"/>
  <c r="DO156" i="1"/>
  <c r="AK156" i="1"/>
  <c r="DO245" i="1"/>
  <c r="AK245" i="1"/>
  <c r="DO234" i="1"/>
  <c r="AK234" i="1"/>
  <c r="DO150" i="1"/>
  <c r="AK150" i="1"/>
  <c r="DO58" i="1"/>
  <c r="AK58" i="1"/>
  <c r="DO144" i="1"/>
  <c r="AK144" i="1"/>
  <c r="DO222" i="1"/>
  <c r="AK222" i="1"/>
  <c r="DO169" i="1"/>
  <c r="AK169" i="1"/>
  <c r="DO11" i="1"/>
  <c r="AK11" i="1"/>
  <c r="DO228" i="1"/>
  <c r="AK228" i="1"/>
  <c r="DO187" i="1"/>
  <c r="AK187" i="1"/>
  <c r="DO22" i="1"/>
  <c r="AK22" i="1"/>
  <c r="DO103" i="1"/>
  <c r="AK103" i="1"/>
  <c r="DO211" i="1"/>
  <c r="AK211" i="1"/>
  <c r="DO188" i="1"/>
  <c r="AK188" i="1"/>
  <c r="DO134" i="1"/>
  <c r="AK134" i="1"/>
  <c r="DO36" i="1"/>
  <c r="AK36" i="1"/>
  <c r="DO8" i="1"/>
  <c r="AK8" i="1"/>
  <c r="DO71" i="1"/>
  <c r="AK71" i="1"/>
  <c r="DO213" i="1"/>
  <c r="AK213" i="1"/>
  <c r="DO50" i="1"/>
  <c r="AK50" i="1"/>
  <c r="DO125" i="1"/>
  <c r="AK125" i="1"/>
  <c r="DO10" i="1"/>
  <c r="AK10" i="1"/>
  <c r="DO178" i="1"/>
  <c r="AK178" i="1"/>
  <c r="DO237" i="1"/>
  <c r="AK237" i="1"/>
  <c r="DO66" i="1"/>
  <c r="AK66" i="1"/>
  <c r="DO223" i="1"/>
  <c r="AK223" i="1"/>
  <c r="DO52" i="1"/>
  <c r="AK52" i="1"/>
  <c r="DO39" i="1"/>
  <c r="AK39" i="1"/>
  <c r="DO75" i="1"/>
  <c r="AK75" i="1"/>
  <c r="DO29" i="1"/>
  <c r="AK29" i="1"/>
  <c r="DO72" i="1"/>
  <c r="AK72" i="1"/>
  <c r="DO174" i="1"/>
  <c r="AK174" i="1"/>
  <c r="DO214" i="1"/>
  <c r="AK214" i="1"/>
  <c r="DO229" i="1"/>
  <c r="AK229" i="1"/>
  <c r="DO124" i="1"/>
  <c r="AK124" i="1"/>
  <c r="DO21" i="1"/>
  <c r="AK21" i="1"/>
  <c r="DO38" i="1"/>
  <c r="AK38" i="1"/>
  <c r="DO171" i="1"/>
  <c r="AK171" i="1"/>
  <c r="DO246" i="1"/>
  <c r="AK246" i="1"/>
  <c r="DO57" i="1"/>
  <c r="AK57" i="1"/>
  <c r="DO101" i="1"/>
  <c r="AK101" i="1"/>
  <c r="DO64" i="1"/>
  <c r="AK64" i="1"/>
  <c r="DO167" i="1"/>
  <c r="AK167" i="1"/>
  <c r="DO227" i="1"/>
  <c r="AK227" i="1"/>
  <c r="DO40" i="1"/>
  <c r="AK40" i="1"/>
  <c r="DO42" i="1"/>
  <c r="AK42" i="1"/>
  <c r="DO186" i="1"/>
  <c r="AK186" i="1"/>
  <c r="DO210" i="1"/>
  <c r="AK210" i="1"/>
  <c r="DO121" i="1"/>
  <c r="AK121" i="1"/>
  <c r="DO242" i="1"/>
  <c r="AK242" i="1"/>
  <c r="DO119" i="1"/>
  <c r="AK119" i="1"/>
  <c r="DO151" i="1"/>
  <c r="AK151" i="1"/>
  <c r="DO33" i="1"/>
  <c r="AK33" i="1"/>
  <c r="DO60" i="1"/>
  <c r="AK60" i="1"/>
  <c r="DO203" i="1"/>
  <c r="AK203" i="1"/>
  <c r="DO217" i="1"/>
  <c r="AK217" i="1"/>
  <c r="DO185" i="1"/>
  <c r="AK185" i="1"/>
  <c r="AL185" i="1" s="1"/>
  <c r="AM185" i="1" s="1"/>
  <c r="DO158" i="1"/>
  <c r="AK158" i="1"/>
  <c r="DO247" i="1"/>
  <c r="AK247" i="1"/>
  <c r="AL247" i="1" s="1"/>
  <c r="AM247" i="1" s="1"/>
  <c r="DO135" i="1"/>
  <c r="AK135" i="1"/>
  <c r="DO106" i="1"/>
  <c r="AK106" i="1"/>
  <c r="DO105" i="1"/>
  <c r="AK105" i="1"/>
  <c r="DO137" i="1"/>
  <c r="AK137" i="1"/>
  <c r="AL137" i="1" s="1"/>
  <c r="AM137" i="1" s="1"/>
  <c r="AN137" i="1" l="1"/>
  <c r="AP137" i="1" s="1"/>
  <c r="CU137" i="1"/>
  <c r="AS137" i="1"/>
  <c r="AL106" i="1"/>
  <c r="AM106" i="1" s="1"/>
  <c r="AL203" i="1"/>
  <c r="AM203" i="1" s="1"/>
  <c r="AL121" i="1"/>
  <c r="AM121" i="1" s="1"/>
  <c r="AL167" i="1"/>
  <c r="AM167" i="1" s="1"/>
  <c r="AL101" i="1"/>
  <c r="AM101" i="1" s="1"/>
  <c r="AL124" i="1"/>
  <c r="AM124" i="1" s="1"/>
  <c r="AL75" i="1"/>
  <c r="AM75" i="1" s="1"/>
  <c r="AL52" i="1"/>
  <c r="AM52" i="1" s="1"/>
  <c r="AL125" i="1"/>
  <c r="AM125" i="1" s="1"/>
  <c r="AL213" i="1"/>
  <c r="AM213" i="1" s="1"/>
  <c r="AL211" i="1"/>
  <c r="AM211" i="1" s="1"/>
  <c r="AL169" i="1"/>
  <c r="AM169" i="1" s="1"/>
  <c r="AL144" i="1"/>
  <c r="AM144" i="1" s="1"/>
  <c r="AL74" i="1"/>
  <c r="AM74" i="1" s="1"/>
  <c r="AL215" i="1"/>
  <c r="AM215" i="1" s="1"/>
  <c r="AL168" i="1"/>
  <c r="AM168" i="1" s="1"/>
  <c r="AL99" i="1"/>
  <c r="AM99" i="1" s="1"/>
  <c r="AL130" i="1"/>
  <c r="AM130" i="1" s="1"/>
  <c r="AL16" i="1"/>
  <c r="AM16" i="1" s="1"/>
  <c r="AL89" i="1"/>
  <c r="AM89" i="1" s="1"/>
  <c r="AL248" i="1"/>
  <c r="AM248" i="1" s="1"/>
  <c r="AL79" i="1"/>
  <c r="AM79" i="1" s="1"/>
  <c r="AL206" i="1"/>
  <c r="AM206" i="1" s="1"/>
  <c r="AL157" i="1"/>
  <c r="AM157" i="1" s="1"/>
  <c r="AL190" i="1"/>
  <c r="AM190" i="1" s="1"/>
  <c r="AL81" i="1"/>
  <c r="AM81" i="1" s="1"/>
  <c r="AL20" i="1"/>
  <c r="AM20" i="1" s="1"/>
  <c r="AL25" i="1"/>
  <c r="AM25" i="1" s="1"/>
  <c r="AL183" i="1"/>
  <c r="AM183" i="1" s="1"/>
  <c r="AL209" i="1"/>
  <c r="AM209" i="1" s="1"/>
  <c r="AL116" i="1"/>
  <c r="AM116" i="1" s="1"/>
  <c r="AL19" i="1"/>
  <c r="AM19" i="1" s="1"/>
  <c r="AL155" i="1"/>
  <c r="AM155" i="1" s="1"/>
  <c r="AL159" i="1"/>
  <c r="AM159" i="1" s="1"/>
  <c r="AL128" i="1"/>
  <c r="AM128" i="1" s="1"/>
  <c r="AL154" i="1"/>
  <c r="AM154" i="1" s="1"/>
  <c r="AL91" i="1"/>
  <c r="AM91" i="1" s="1"/>
  <c r="AL152" i="1"/>
  <c r="AM152" i="1" s="1"/>
  <c r="AL117" i="1"/>
  <c r="AM117" i="1" s="1"/>
  <c r="AL104" i="1"/>
  <c r="AM104" i="1" s="1"/>
  <c r="AL181" i="1"/>
  <c r="AM181" i="1" s="1"/>
  <c r="AL9" i="1"/>
  <c r="AM9" i="1" s="1"/>
  <c r="AL111" i="1"/>
  <c r="AM111" i="1" s="1"/>
  <c r="AL118" i="1"/>
  <c r="AM118" i="1" s="1"/>
  <c r="AL165" i="1"/>
  <c r="AM165" i="1" s="1"/>
  <c r="AL115" i="1"/>
  <c r="AM115" i="1" s="1"/>
  <c r="AL255" i="1"/>
  <c r="AM255" i="1" s="1"/>
  <c r="AL63" i="1"/>
  <c r="AM63" i="1" s="1"/>
  <c r="AL98" i="1"/>
  <c r="AM98" i="1" s="1"/>
  <c r="AL100" i="1"/>
  <c r="AM100" i="1" s="1"/>
  <c r="AL201" i="1"/>
  <c r="AM201" i="1" s="1"/>
  <c r="AL212" i="1"/>
  <c r="AM212" i="1" s="1"/>
  <c r="AL233" i="1"/>
  <c r="AM233" i="1" s="1"/>
  <c r="AL82" i="1"/>
  <c r="AM82" i="1" s="1"/>
  <c r="AL239" i="1"/>
  <c r="AM239" i="1" s="1"/>
  <c r="AL175" i="1"/>
  <c r="AM175" i="1" s="1"/>
  <c r="AL109" i="1"/>
  <c r="AM109" i="1" s="1"/>
  <c r="AL55" i="1"/>
  <c r="AM55" i="1" s="1"/>
  <c r="AL13" i="1"/>
  <c r="AM13" i="1" s="1"/>
  <c r="AL92" i="1"/>
  <c r="AM92" i="1" s="1"/>
  <c r="AL90" i="1"/>
  <c r="AM90" i="1" s="1"/>
  <c r="AL147" i="1"/>
  <c r="AM147" i="1" s="1"/>
  <c r="AL202" i="1"/>
  <c r="AM202" i="1" s="1"/>
  <c r="AL37" i="1"/>
  <c r="AM37" i="1" s="1"/>
  <c r="AL189" i="1"/>
  <c r="AM189" i="1" s="1"/>
  <c r="AL170" i="1"/>
  <c r="AM170" i="1" s="1"/>
  <c r="AL88" i="1"/>
  <c r="AM88" i="1" s="1"/>
  <c r="AL230" i="1"/>
  <c r="AM230" i="1" s="1"/>
  <c r="AL198" i="1"/>
  <c r="AM198" i="1" s="1"/>
  <c r="AL161" i="1"/>
  <c r="AM161" i="1" s="1"/>
  <c r="AL54" i="1"/>
  <c r="AM54" i="1" s="1"/>
  <c r="AL199" i="1"/>
  <c r="AM199" i="1" s="1"/>
  <c r="AL207" i="1"/>
  <c r="AM207" i="1" s="1"/>
  <c r="AL96" i="1"/>
  <c r="AM96" i="1" s="1"/>
  <c r="AL47" i="1"/>
  <c r="AM47" i="1" s="1"/>
  <c r="AL251" i="1"/>
  <c r="AM251" i="1" s="1"/>
  <c r="AL85" i="1"/>
  <c r="AM85" i="1" s="1"/>
  <c r="AL43" i="1"/>
  <c r="AM43" i="1" s="1"/>
  <c r="AL77" i="1"/>
  <c r="AM77" i="1" s="1"/>
  <c r="AL200" i="1"/>
  <c r="AM200" i="1" s="1"/>
  <c r="AL141" i="1"/>
  <c r="AM141" i="1" s="1"/>
  <c r="AL191" i="1"/>
  <c r="AM191" i="1" s="1"/>
  <c r="AL205" i="1"/>
  <c r="AM205" i="1" s="1"/>
  <c r="AL231" i="1"/>
  <c r="AM231" i="1" s="1"/>
  <c r="AL93" i="1"/>
  <c r="AM93" i="1" s="1"/>
  <c r="AL197" i="1"/>
  <c r="AM197" i="1" s="1"/>
  <c r="AL56" i="1"/>
  <c r="AM56" i="1" s="1"/>
  <c r="AL243" i="1"/>
  <c r="AM243" i="1" s="1"/>
  <c r="AL84" i="1"/>
  <c r="AM84" i="1" s="1"/>
  <c r="AL14" i="1"/>
  <c r="AM14" i="1" s="1"/>
  <c r="AL12" i="1"/>
  <c r="AM12" i="1" s="1"/>
  <c r="AL51" i="1"/>
  <c r="AM51" i="1" s="1"/>
  <c r="AL44" i="1"/>
  <c r="AM44" i="1" s="1"/>
  <c r="AL176" i="1"/>
  <c r="AM176" i="1" s="1"/>
  <c r="AL120" i="1"/>
  <c r="AM120" i="1" s="1"/>
  <c r="AL131" i="1"/>
  <c r="AM131" i="1" s="1"/>
  <c r="AL250" i="1"/>
  <c r="AM250" i="1" s="1"/>
  <c r="AL97" i="1"/>
  <c r="AM97" i="1" s="1"/>
  <c r="AL142" i="1"/>
  <c r="AM142" i="1" s="1"/>
  <c r="AL129" i="1"/>
  <c r="AM129" i="1" s="1"/>
  <c r="AL65" i="1"/>
  <c r="AM65" i="1" s="1"/>
  <c r="AN247" i="1"/>
  <c r="AP247" i="1" s="1"/>
  <c r="AS247" i="1"/>
  <c r="CU247" i="1"/>
  <c r="AL33" i="1"/>
  <c r="AM33" i="1" s="1"/>
  <c r="AL40" i="1"/>
  <c r="AM40" i="1" s="1"/>
  <c r="AL246" i="1"/>
  <c r="AM246" i="1" s="1"/>
  <c r="AL214" i="1"/>
  <c r="AM214" i="1" s="1"/>
  <c r="AL178" i="1"/>
  <c r="AM178" i="1" s="1"/>
  <c r="AL134" i="1"/>
  <c r="AM134" i="1" s="1"/>
  <c r="AL228" i="1"/>
  <c r="AM228" i="1" s="1"/>
  <c r="AL150" i="1"/>
  <c r="AM150" i="1" s="1"/>
  <c r="AL218" i="1"/>
  <c r="AM218" i="1" s="1"/>
  <c r="AL61" i="1"/>
  <c r="AM61" i="1" s="1"/>
  <c r="AL105" i="1"/>
  <c r="AM105" i="1" s="1"/>
  <c r="AL135" i="1"/>
  <c r="AM135" i="1" s="1"/>
  <c r="AL217" i="1"/>
  <c r="AM217" i="1" s="1"/>
  <c r="AL151" i="1"/>
  <c r="AM151" i="1" s="1"/>
  <c r="AL210" i="1"/>
  <c r="AM210" i="1" s="1"/>
  <c r="AL227" i="1"/>
  <c r="AM227" i="1" s="1"/>
  <c r="AL57" i="1"/>
  <c r="AM57" i="1" s="1"/>
  <c r="AL21" i="1"/>
  <c r="AM21" i="1" s="1"/>
  <c r="AL174" i="1"/>
  <c r="AM174" i="1" s="1"/>
  <c r="AL223" i="1"/>
  <c r="AM223" i="1" s="1"/>
  <c r="AL237" i="1"/>
  <c r="AM237" i="1" s="1"/>
  <c r="AL50" i="1"/>
  <c r="AM50" i="1" s="1"/>
  <c r="AL36" i="1"/>
  <c r="AM36" i="1" s="1"/>
  <c r="AL103" i="1"/>
  <c r="AM103" i="1" s="1"/>
  <c r="AL222" i="1"/>
  <c r="AM222" i="1" s="1"/>
  <c r="AL234" i="1"/>
  <c r="AM234" i="1" s="1"/>
  <c r="AL73" i="1"/>
  <c r="AM73" i="1" s="1"/>
  <c r="AL166" i="1"/>
  <c r="AM166" i="1" s="1"/>
  <c r="AL68" i="1"/>
  <c r="AM68" i="1" s="1"/>
  <c r="AL41" i="1"/>
  <c r="AM41" i="1" s="1"/>
  <c r="AL138" i="1"/>
  <c r="AM138" i="1" s="1"/>
  <c r="AL83" i="1"/>
  <c r="AM83" i="1" s="1"/>
  <c r="AL86" i="1"/>
  <c r="AM86" i="1" s="1"/>
  <c r="AL143" i="1"/>
  <c r="AM143" i="1" s="1"/>
  <c r="AL244" i="1"/>
  <c r="AM244" i="1" s="1"/>
  <c r="AL113" i="1"/>
  <c r="AM113" i="1" s="1"/>
  <c r="AL27" i="1"/>
  <c r="AM27" i="1" s="1"/>
  <c r="AL78" i="1"/>
  <c r="AM78" i="1" s="1"/>
  <c r="AL226" i="1"/>
  <c r="AM226" i="1" s="1"/>
  <c r="AL208" i="1"/>
  <c r="AM208" i="1" s="1"/>
  <c r="AL95" i="1"/>
  <c r="AM95" i="1" s="1"/>
  <c r="AL195" i="1"/>
  <c r="AM195" i="1" s="1"/>
  <c r="AL236" i="1"/>
  <c r="AM236" i="1" s="1"/>
  <c r="AL17" i="1"/>
  <c r="AM17" i="1" s="1"/>
  <c r="AL122" i="1"/>
  <c r="AM122" i="1" s="1"/>
  <c r="AL153" i="1"/>
  <c r="AM153" i="1" s="1"/>
  <c r="AL30" i="1"/>
  <c r="AM30" i="1" s="1"/>
  <c r="AL87" i="1"/>
  <c r="AM87" i="1" s="1"/>
  <c r="AL194" i="1"/>
  <c r="AM194" i="1" s="1"/>
  <c r="AL107" i="1"/>
  <c r="AM107" i="1" s="1"/>
  <c r="AL256" i="1"/>
  <c r="AM256" i="1" s="1"/>
  <c r="AL140" i="1"/>
  <c r="AM140" i="1" s="1"/>
  <c r="AL127" i="1"/>
  <c r="AM127" i="1" s="1"/>
  <c r="AL123" i="1"/>
  <c r="AM123" i="1" s="1"/>
  <c r="AL220" i="1"/>
  <c r="AM220" i="1" s="1"/>
  <c r="AL62" i="1"/>
  <c r="AM62" i="1" s="1"/>
  <c r="AL70" i="1"/>
  <c r="AM70" i="1" s="1"/>
  <c r="AL26" i="1"/>
  <c r="AM26" i="1" s="1"/>
  <c r="AL254" i="1"/>
  <c r="AM254" i="1" s="1"/>
  <c r="AL235" i="1"/>
  <c r="AM235" i="1" s="1"/>
  <c r="AL204" i="1"/>
  <c r="AM204" i="1" s="1"/>
  <c r="AL46" i="1"/>
  <c r="AM46" i="1" s="1"/>
  <c r="AL45" i="1"/>
  <c r="AM45" i="1" s="1"/>
  <c r="AL80" i="1"/>
  <c r="AM80" i="1" s="1"/>
  <c r="AL182" i="1"/>
  <c r="AM182" i="1" s="1"/>
  <c r="AL139" i="1"/>
  <c r="AM139" i="1" s="1"/>
  <c r="AL241" i="1"/>
  <c r="AM241" i="1" s="1"/>
  <c r="AL35" i="1"/>
  <c r="AM35" i="1" s="1"/>
  <c r="AL193" i="1"/>
  <c r="AM193" i="1" s="1"/>
  <c r="AL146" i="1"/>
  <c r="AM146" i="1" s="1"/>
  <c r="AL136" i="1"/>
  <c r="AM136" i="1" s="1"/>
  <c r="AL179" i="1"/>
  <c r="AM179" i="1" s="1"/>
  <c r="AL253" i="1"/>
  <c r="AM253" i="1" s="1"/>
  <c r="AL219" i="1"/>
  <c r="AM219" i="1" s="1"/>
  <c r="AL216" i="1"/>
  <c r="AM216" i="1" s="1"/>
  <c r="AL162" i="1"/>
  <c r="AM162" i="1" s="1"/>
  <c r="AL133" i="1"/>
  <c r="AM133" i="1" s="1"/>
  <c r="AL196" i="1"/>
  <c r="AM196" i="1" s="1"/>
  <c r="AL160" i="1"/>
  <c r="AM160" i="1" s="1"/>
  <c r="AL59" i="1"/>
  <c r="AM59" i="1" s="1"/>
  <c r="AL249" i="1"/>
  <c r="AM249" i="1" s="1"/>
  <c r="AL177" i="1"/>
  <c r="AM177" i="1" s="1"/>
  <c r="AL132" i="1"/>
  <c r="AM132" i="1" s="1"/>
  <c r="AN185" i="1"/>
  <c r="AP185" i="1" s="1"/>
  <c r="CU185" i="1"/>
  <c r="AS185" i="1"/>
  <c r="AL119" i="1"/>
  <c r="AM119" i="1" s="1"/>
  <c r="AL186" i="1"/>
  <c r="AM186" i="1" s="1"/>
  <c r="AL38" i="1"/>
  <c r="AM38" i="1" s="1"/>
  <c r="AL72" i="1"/>
  <c r="AM72" i="1" s="1"/>
  <c r="AL66" i="1"/>
  <c r="AM66" i="1" s="1"/>
  <c r="AL8" i="1"/>
  <c r="AM8" i="1" s="1"/>
  <c r="AL22" i="1"/>
  <c r="AM22" i="1" s="1"/>
  <c r="AL245" i="1"/>
  <c r="AM245" i="1" s="1"/>
  <c r="AL102" i="1"/>
  <c r="AM102" i="1" s="1"/>
  <c r="AL240" i="1"/>
  <c r="AM240" i="1" s="1"/>
  <c r="AL23" i="1"/>
  <c r="AM23" i="1" s="1"/>
  <c r="AL158" i="1"/>
  <c r="AM158" i="1" s="1"/>
  <c r="AL60" i="1"/>
  <c r="AM60" i="1" s="1"/>
  <c r="AL242" i="1"/>
  <c r="AM242" i="1" s="1"/>
  <c r="AL42" i="1"/>
  <c r="AM42" i="1" s="1"/>
  <c r="AL64" i="1"/>
  <c r="AM64" i="1" s="1"/>
  <c r="AL171" i="1"/>
  <c r="AM171" i="1" s="1"/>
  <c r="AL229" i="1"/>
  <c r="AM229" i="1" s="1"/>
  <c r="AL29" i="1"/>
  <c r="AM29" i="1" s="1"/>
  <c r="AL39" i="1"/>
  <c r="AM39" i="1" s="1"/>
  <c r="AL10" i="1"/>
  <c r="AM10" i="1" s="1"/>
  <c r="AL71" i="1"/>
  <c r="AM71" i="1" s="1"/>
  <c r="AL188" i="1"/>
  <c r="AM188" i="1" s="1"/>
  <c r="AL187" i="1"/>
  <c r="AM187" i="1" s="1"/>
  <c r="AL11" i="1"/>
  <c r="AM11" i="1" s="1"/>
  <c r="AL58" i="1"/>
  <c r="AM58" i="1" s="1"/>
  <c r="AL156" i="1"/>
  <c r="AM156" i="1" s="1"/>
  <c r="AL15" i="1"/>
  <c r="AM15" i="1" s="1"/>
  <c r="AL34" i="1"/>
  <c r="AM34" i="1" s="1"/>
  <c r="AL173" i="1"/>
  <c r="AM173" i="1" s="1"/>
  <c r="AL18" i="1"/>
  <c r="AM18" i="1" s="1"/>
  <c r="AL224" i="1"/>
  <c r="AM224" i="1" s="1"/>
  <c r="AL112" i="1"/>
  <c r="AM112" i="1" s="1"/>
  <c r="AL49" i="1"/>
  <c r="AM49" i="1" s="1"/>
  <c r="AL252" i="1"/>
  <c r="AM252" i="1" s="1"/>
  <c r="AL257" i="1"/>
  <c r="AM257" i="1" s="1"/>
  <c r="AL69" i="1"/>
  <c r="AM69" i="1" s="1"/>
  <c r="AL110" i="1"/>
  <c r="AM110" i="1" s="1"/>
  <c r="AL28" i="1"/>
  <c r="AM28" i="1" s="1"/>
  <c r="AL238" i="1"/>
  <c r="AM238" i="1" s="1"/>
  <c r="AL163" i="1"/>
  <c r="AM163" i="1" s="1"/>
  <c r="AL67" i="1"/>
  <c r="AM67" i="1" s="1"/>
  <c r="AL221" i="1"/>
  <c r="AM221" i="1" s="1"/>
  <c r="AL172" i="1"/>
  <c r="AM172" i="1" s="1"/>
  <c r="AL149" i="1"/>
  <c r="AM149" i="1" s="1"/>
  <c r="AL108" i="1"/>
  <c r="AM108" i="1" s="1"/>
  <c r="AL126" i="1"/>
  <c r="AM126" i="1" s="1"/>
  <c r="AL232" i="1"/>
  <c r="AM232" i="1" s="1"/>
  <c r="AL145" i="1"/>
  <c r="AM145" i="1" s="1"/>
  <c r="AL53" i="1"/>
  <c r="AM53" i="1" s="1"/>
  <c r="AL76" i="1"/>
  <c r="AM76" i="1" s="1"/>
  <c r="AL180" i="1"/>
  <c r="AM180" i="1" s="1"/>
  <c r="AL184" i="1"/>
  <c r="AM184" i="1" s="1"/>
  <c r="AL192" i="1"/>
  <c r="AM192" i="1" s="1"/>
  <c r="AL164" i="1"/>
  <c r="AM164" i="1" s="1"/>
  <c r="AL225" i="1"/>
  <c r="AM225" i="1" s="1"/>
  <c r="AL31" i="1"/>
  <c r="AM31" i="1" s="1"/>
  <c r="AL94" i="1"/>
  <c r="AM94" i="1" s="1"/>
  <c r="AL48" i="1"/>
  <c r="AM48" i="1" s="1"/>
  <c r="AL32" i="1"/>
  <c r="AM32" i="1" s="1"/>
  <c r="AL24" i="1"/>
  <c r="AM24" i="1" s="1"/>
  <c r="AL148" i="1"/>
  <c r="AM148" i="1" s="1"/>
  <c r="AL114" i="1"/>
  <c r="AM114" i="1" s="1"/>
  <c r="AN114" i="1" l="1"/>
  <c r="AP114" i="1" s="1"/>
  <c r="CU114" i="1"/>
  <c r="AS114" i="1"/>
  <c r="AN76" i="1"/>
  <c r="AP76" i="1" s="1"/>
  <c r="AS76" i="1"/>
  <c r="CU76" i="1"/>
  <c r="AN126" i="1"/>
  <c r="AP126" i="1" s="1"/>
  <c r="AS126" i="1"/>
  <c r="CU126" i="1"/>
  <c r="AN252" i="1"/>
  <c r="AP252" i="1" s="1"/>
  <c r="AS252" i="1"/>
  <c r="CU252" i="1"/>
  <c r="AN188" i="1"/>
  <c r="AP188" i="1" s="1"/>
  <c r="AS188" i="1"/>
  <c r="CU188" i="1"/>
  <c r="AN29" i="1"/>
  <c r="AP29" i="1" s="1"/>
  <c r="AS29" i="1"/>
  <c r="CU29" i="1"/>
  <c r="AN22" i="1"/>
  <c r="AP22" i="1" s="1"/>
  <c r="AS22" i="1"/>
  <c r="CU22" i="1"/>
  <c r="AN38" i="1"/>
  <c r="AP38" i="1" s="1"/>
  <c r="CU38" i="1"/>
  <c r="AS38" i="1"/>
  <c r="DY185" i="1"/>
  <c r="AN253" i="1"/>
  <c r="AP253" i="1" s="1"/>
  <c r="CU253" i="1"/>
  <c r="AS253" i="1"/>
  <c r="AN204" i="1"/>
  <c r="AP204" i="1" s="1"/>
  <c r="AS204" i="1"/>
  <c r="CU204" i="1"/>
  <c r="AN70" i="1"/>
  <c r="AP70" i="1" s="1"/>
  <c r="CU70" i="1"/>
  <c r="AS70" i="1"/>
  <c r="AN127" i="1"/>
  <c r="AP127" i="1" s="1"/>
  <c r="AS127" i="1"/>
  <c r="CU127" i="1"/>
  <c r="AN194" i="1"/>
  <c r="AP194" i="1" s="1"/>
  <c r="CU194" i="1"/>
  <c r="AS194" i="1"/>
  <c r="AN122" i="1"/>
  <c r="AP122" i="1" s="1"/>
  <c r="CU122" i="1"/>
  <c r="AS122" i="1"/>
  <c r="AN95" i="1"/>
  <c r="AP95" i="1" s="1"/>
  <c r="AS95" i="1"/>
  <c r="CU95" i="1"/>
  <c r="AN27" i="1"/>
  <c r="AP27" i="1" s="1"/>
  <c r="CU27" i="1"/>
  <c r="AS27" i="1"/>
  <c r="AN86" i="1"/>
  <c r="AP86" i="1" s="1"/>
  <c r="CU86" i="1"/>
  <c r="AS86" i="1"/>
  <c r="AN68" i="1"/>
  <c r="AP68" i="1" s="1"/>
  <c r="AS68" i="1"/>
  <c r="CU68" i="1"/>
  <c r="AN222" i="1"/>
  <c r="AP222" i="1" s="1"/>
  <c r="AS222" i="1"/>
  <c r="CU222" i="1"/>
  <c r="AN237" i="1"/>
  <c r="AP237" i="1" s="1"/>
  <c r="CU237" i="1"/>
  <c r="AS237" i="1"/>
  <c r="AN57" i="1"/>
  <c r="AP57" i="1" s="1"/>
  <c r="AS57" i="1"/>
  <c r="CU57" i="1"/>
  <c r="AN217" i="1"/>
  <c r="AP217" i="1" s="1"/>
  <c r="AS217" i="1"/>
  <c r="CU217" i="1"/>
  <c r="AN218" i="1"/>
  <c r="AP218" i="1" s="1"/>
  <c r="CU218" i="1"/>
  <c r="AS218" i="1"/>
  <c r="AN178" i="1"/>
  <c r="AP178" i="1" s="1"/>
  <c r="CU178" i="1"/>
  <c r="AS178" i="1"/>
  <c r="AN33" i="1"/>
  <c r="AP33" i="1" s="1"/>
  <c r="AS33" i="1"/>
  <c r="CU33" i="1"/>
  <c r="AN65" i="1"/>
  <c r="AP65" i="1" s="1"/>
  <c r="AS65" i="1"/>
  <c r="CU65" i="1"/>
  <c r="AN250" i="1"/>
  <c r="AP250" i="1" s="1"/>
  <c r="AS250" i="1"/>
  <c r="CU250" i="1"/>
  <c r="AN44" i="1"/>
  <c r="AP44" i="1" s="1"/>
  <c r="AS44" i="1"/>
  <c r="CU44" i="1"/>
  <c r="AN84" i="1"/>
  <c r="AP84" i="1" s="1"/>
  <c r="AS84" i="1"/>
  <c r="CU84" i="1"/>
  <c r="AN93" i="1"/>
  <c r="AP93" i="1" s="1"/>
  <c r="CU93" i="1"/>
  <c r="AS93" i="1"/>
  <c r="AN141" i="1"/>
  <c r="AP141" i="1" s="1"/>
  <c r="AS141" i="1"/>
  <c r="CU141" i="1"/>
  <c r="AN85" i="1"/>
  <c r="AP85" i="1" s="1"/>
  <c r="CU85" i="1"/>
  <c r="AS85" i="1"/>
  <c r="AN207" i="1"/>
  <c r="AP207" i="1" s="1"/>
  <c r="CU207" i="1"/>
  <c r="AS207" i="1"/>
  <c r="AN198" i="1"/>
  <c r="AP198" i="1" s="1"/>
  <c r="AS198" i="1"/>
  <c r="CU198" i="1"/>
  <c r="AN189" i="1"/>
  <c r="AP189" i="1" s="1"/>
  <c r="CU189" i="1"/>
  <c r="AS189" i="1"/>
  <c r="AN90" i="1"/>
  <c r="AP90" i="1" s="1"/>
  <c r="AS90" i="1"/>
  <c r="CU90" i="1"/>
  <c r="AN109" i="1"/>
  <c r="AP109" i="1" s="1"/>
  <c r="AS109" i="1"/>
  <c r="CU109" i="1"/>
  <c r="AN233" i="1"/>
  <c r="AP233" i="1" s="1"/>
  <c r="CU233" i="1"/>
  <c r="AS233" i="1"/>
  <c r="AN98" i="1"/>
  <c r="AP98" i="1" s="1"/>
  <c r="AS98" i="1"/>
  <c r="CU98" i="1"/>
  <c r="AN165" i="1"/>
  <c r="AP165" i="1" s="1"/>
  <c r="CU165" i="1"/>
  <c r="AS165" i="1"/>
  <c r="AN181" i="1"/>
  <c r="AP181" i="1" s="1"/>
  <c r="CU181" i="1"/>
  <c r="AS181" i="1"/>
  <c r="AN91" i="1"/>
  <c r="AP91" i="1" s="1"/>
  <c r="AS91" i="1"/>
  <c r="CU91" i="1"/>
  <c r="AN155" i="1"/>
  <c r="AP155" i="1" s="1"/>
  <c r="AS155" i="1"/>
  <c r="CU155" i="1"/>
  <c r="AN183" i="1"/>
  <c r="AP183" i="1" s="1"/>
  <c r="AS183" i="1"/>
  <c r="CU183" i="1"/>
  <c r="AN190" i="1"/>
  <c r="AP190" i="1" s="1"/>
  <c r="AS190" i="1"/>
  <c r="CU190" i="1"/>
  <c r="AN248" i="1"/>
  <c r="AP248" i="1" s="1"/>
  <c r="AS248" i="1"/>
  <c r="CU248" i="1"/>
  <c r="AN99" i="1"/>
  <c r="AP99" i="1" s="1"/>
  <c r="CU99" i="1"/>
  <c r="AS99" i="1"/>
  <c r="AN144" i="1"/>
  <c r="AP144" i="1" s="1"/>
  <c r="AS144" i="1"/>
  <c r="CU144" i="1"/>
  <c r="AN125" i="1"/>
  <c r="AP125" i="1" s="1"/>
  <c r="CU125" i="1"/>
  <c r="AS125" i="1"/>
  <c r="AN101" i="1"/>
  <c r="AP101" i="1" s="1"/>
  <c r="CU101" i="1"/>
  <c r="AS101" i="1"/>
  <c r="AN106" i="1"/>
  <c r="AP106" i="1" s="1"/>
  <c r="CU106" i="1"/>
  <c r="AS106" i="1"/>
  <c r="AN148" i="1"/>
  <c r="AP148" i="1" s="1"/>
  <c r="AS148" i="1"/>
  <c r="CU148" i="1"/>
  <c r="AN94" i="1"/>
  <c r="AP94" i="1" s="1"/>
  <c r="CU94" i="1"/>
  <c r="AS94" i="1"/>
  <c r="AN192" i="1"/>
  <c r="AP192" i="1" s="1"/>
  <c r="CU192" i="1"/>
  <c r="AS192" i="1"/>
  <c r="AN53" i="1"/>
  <c r="AP53" i="1" s="1"/>
  <c r="CU53" i="1"/>
  <c r="AS53" i="1"/>
  <c r="AN108" i="1"/>
  <c r="AP108" i="1" s="1"/>
  <c r="AS108" i="1"/>
  <c r="CU108" i="1"/>
  <c r="AN67" i="1"/>
  <c r="AP67" i="1" s="1"/>
  <c r="AS67" i="1"/>
  <c r="CU67" i="1"/>
  <c r="AN110" i="1"/>
  <c r="AP110" i="1" s="1"/>
  <c r="AS110" i="1"/>
  <c r="CU110" i="1"/>
  <c r="AN49" i="1"/>
  <c r="AP49" i="1" s="1"/>
  <c r="AS49" i="1"/>
  <c r="CU49" i="1"/>
  <c r="AN173" i="1"/>
  <c r="AP173" i="1" s="1"/>
  <c r="AS173" i="1"/>
  <c r="CU173" i="1"/>
  <c r="AN58" i="1"/>
  <c r="AP58" i="1" s="1"/>
  <c r="CU58" i="1"/>
  <c r="AS58" i="1"/>
  <c r="AN71" i="1"/>
  <c r="AP71" i="1" s="1"/>
  <c r="CU71" i="1"/>
  <c r="AS71" i="1"/>
  <c r="AN229" i="1"/>
  <c r="AP229" i="1" s="1"/>
  <c r="CU229" i="1"/>
  <c r="AS229" i="1"/>
  <c r="AN242" i="1"/>
  <c r="AP242" i="1" s="1"/>
  <c r="CU242" i="1"/>
  <c r="AS242" i="1"/>
  <c r="AN240" i="1"/>
  <c r="AP240" i="1" s="1"/>
  <c r="CU240" i="1"/>
  <c r="AS240" i="1"/>
  <c r="AN8" i="1"/>
  <c r="AP8" i="1" s="1"/>
  <c r="D321" i="1"/>
  <c r="E321" i="1" s="1"/>
  <c r="C322" i="1" s="1"/>
  <c r="CU8" i="1"/>
  <c r="AS8" i="1"/>
  <c r="AN186" i="1"/>
  <c r="AP186" i="1" s="1"/>
  <c r="AS186" i="1"/>
  <c r="CU186" i="1"/>
  <c r="AN59" i="1"/>
  <c r="AP59" i="1" s="1"/>
  <c r="AS59" i="1"/>
  <c r="CU59" i="1"/>
  <c r="AN162" i="1"/>
  <c r="AP162" i="1" s="1"/>
  <c r="AS162" i="1"/>
  <c r="CU162" i="1"/>
  <c r="AN179" i="1"/>
  <c r="AP179" i="1" s="1"/>
  <c r="AS179" i="1"/>
  <c r="CU179" i="1"/>
  <c r="AN35" i="1"/>
  <c r="AP35" i="1" s="1"/>
  <c r="AS35" i="1"/>
  <c r="CU35" i="1"/>
  <c r="AN80" i="1"/>
  <c r="AP80" i="1" s="1"/>
  <c r="AS80" i="1"/>
  <c r="CU80" i="1"/>
  <c r="AN235" i="1"/>
  <c r="AP235" i="1" s="1"/>
  <c r="CU235" i="1"/>
  <c r="AS235" i="1"/>
  <c r="AN62" i="1"/>
  <c r="AP62" i="1" s="1"/>
  <c r="CU62" i="1"/>
  <c r="AS62" i="1"/>
  <c r="AN140" i="1"/>
  <c r="AP140" i="1" s="1"/>
  <c r="CU140" i="1"/>
  <c r="AS140" i="1"/>
  <c r="AN87" i="1"/>
  <c r="AP87" i="1" s="1"/>
  <c r="CU87" i="1"/>
  <c r="AS87" i="1"/>
  <c r="AN17" i="1"/>
  <c r="AP17" i="1" s="1"/>
  <c r="CU17" i="1"/>
  <c r="AS17" i="1"/>
  <c r="AN208" i="1"/>
  <c r="AP208" i="1" s="1"/>
  <c r="AS208" i="1"/>
  <c r="CU208" i="1"/>
  <c r="AN113" i="1"/>
  <c r="AP113" i="1" s="1"/>
  <c r="CU113" i="1"/>
  <c r="AS113" i="1"/>
  <c r="AN83" i="1"/>
  <c r="AP83" i="1" s="1"/>
  <c r="AS83" i="1"/>
  <c r="CU83" i="1"/>
  <c r="AN166" i="1"/>
  <c r="AP166" i="1" s="1"/>
  <c r="CU166" i="1"/>
  <c r="AS166" i="1"/>
  <c r="AN103" i="1"/>
  <c r="AP103" i="1" s="1"/>
  <c r="AS103" i="1"/>
  <c r="CU103" i="1"/>
  <c r="AN223" i="1"/>
  <c r="AP223" i="1" s="1"/>
  <c r="CU223" i="1"/>
  <c r="AS223" i="1"/>
  <c r="AN227" i="1"/>
  <c r="AP227" i="1" s="1"/>
  <c r="CU227" i="1"/>
  <c r="AS227" i="1"/>
  <c r="AN135" i="1"/>
  <c r="AP135" i="1" s="1"/>
  <c r="AS135" i="1"/>
  <c r="CU135" i="1"/>
  <c r="AN150" i="1"/>
  <c r="AP150" i="1" s="1"/>
  <c r="AS150" i="1"/>
  <c r="CU150" i="1"/>
  <c r="AN214" i="1"/>
  <c r="AP214" i="1" s="1"/>
  <c r="CU214" i="1"/>
  <c r="AS214" i="1"/>
  <c r="DY247" i="1"/>
  <c r="AN129" i="1"/>
  <c r="AP129" i="1" s="1"/>
  <c r="AS129" i="1"/>
  <c r="CU129" i="1"/>
  <c r="AN131" i="1"/>
  <c r="AP131" i="1" s="1"/>
  <c r="AS131" i="1"/>
  <c r="CU131" i="1"/>
  <c r="AN51" i="1"/>
  <c r="AP51" i="1" s="1"/>
  <c r="CU51" i="1"/>
  <c r="AS51" i="1"/>
  <c r="AN243" i="1"/>
  <c r="AP243" i="1" s="1"/>
  <c r="AS243" i="1"/>
  <c r="CU243" i="1"/>
  <c r="AN231" i="1"/>
  <c r="AP231" i="1" s="1"/>
  <c r="CU231" i="1"/>
  <c r="AS231" i="1"/>
  <c r="AN200" i="1"/>
  <c r="AP200" i="1" s="1"/>
  <c r="AS200" i="1"/>
  <c r="CU200" i="1"/>
  <c r="AN251" i="1"/>
  <c r="AP251" i="1" s="1"/>
  <c r="AS251" i="1"/>
  <c r="CU251" i="1"/>
  <c r="AN199" i="1"/>
  <c r="AP199" i="1" s="1"/>
  <c r="CU199" i="1"/>
  <c r="AS199" i="1"/>
  <c r="AN230" i="1"/>
  <c r="AP230" i="1" s="1"/>
  <c r="AS230" i="1"/>
  <c r="CU230" i="1"/>
  <c r="AN37" i="1"/>
  <c r="AP37" i="1" s="1"/>
  <c r="CU37" i="1"/>
  <c r="AS37" i="1"/>
  <c r="AN92" i="1"/>
  <c r="AP92" i="1" s="1"/>
  <c r="CU92" i="1"/>
  <c r="AS92" i="1"/>
  <c r="AN175" i="1"/>
  <c r="AP175" i="1" s="1"/>
  <c r="CU175" i="1"/>
  <c r="AS175" i="1"/>
  <c r="AN212" i="1"/>
  <c r="AP212" i="1" s="1"/>
  <c r="CU212" i="1"/>
  <c r="AS212" i="1"/>
  <c r="AN63" i="1"/>
  <c r="AP63" i="1" s="1"/>
  <c r="AS63" i="1"/>
  <c r="CU63" i="1"/>
  <c r="AN118" i="1"/>
  <c r="AP118" i="1" s="1"/>
  <c r="CU118" i="1"/>
  <c r="AS118" i="1"/>
  <c r="AN104" i="1"/>
  <c r="AP104" i="1" s="1"/>
  <c r="AS104" i="1"/>
  <c r="CU104" i="1"/>
  <c r="AN154" i="1"/>
  <c r="AP154" i="1" s="1"/>
  <c r="CU154" i="1"/>
  <c r="AS154" i="1"/>
  <c r="AN19" i="1"/>
  <c r="AP19" i="1" s="1"/>
  <c r="AS19" i="1"/>
  <c r="CU19" i="1"/>
  <c r="AN25" i="1"/>
  <c r="AP25" i="1" s="1"/>
  <c r="AS25" i="1"/>
  <c r="CU25" i="1"/>
  <c r="AN157" i="1"/>
  <c r="AP157" i="1" s="1"/>
  <c r="AS157" i="1"/>
  <c r="CU157" i="1"/>
  <c r="AN89" i="1"/>
  <c r="AP89" i="1" s="1"/>
  <c r="AS89" i="1"/>
  <c r="CU89" i="1"/>
  <c r="AN168" i="1"/>
  <c r="AP168" i="1" s="1"/>
  <c r="CU168" i="1"/>
  <c r="AS168" i="1"/>
  <c r="AN169" i="1"/>
  <c r="AP169" i="1" s="1"/>
  <c r="AS169" i="1"/>
  <c r="CU169" i="1"/>
  <c r="AN52" i="1"/>
  <c r="AP52" i="1" s="1"/>
  <c r="CU52" i="1"/>
  <c r="AS52" i="1"/>
  <c r="AN167" i="1"/>
  <c r="AP167" i="1" s="1"/>
  <c r="AS167" i="1"/>
  <c r="CU167" i="1"/>
  <c r="AO137" i="1"/>
  <c r="AN48" i="1"/>
  <c r="AP48" i="1" s="1"/>
  <c r="CU48" i="1"/>
  <c r="AS48" i="1"/>
  <c r="AN221" i="1"/>
  <c r="AP221" i="1" s="1"/>
  <c r="CU221" i="1"/>
  <c r="AS221" i="1"/>
  <c r="AN156" i="1"/>
  <c r="AP156" i="1" s="1"/>
  <c r="AS156" i="1"/>
  <c r="CU156" i="1"/>
  <c r="AN42" i="1"/>
  <c r="AP42" i="1" s="1"/>
  <c r="CU42" i="1"/>
  <c r="AS42" i="1"/>
  <c r="AN249" i="1"/>
  <c r="AP249" i="1" s="1"/>
  <c r="AS249" i="1"/>
  <c r="CU249" i="1"/>
  <c r="AN182" i="1"/>
  <c r="AP182" i="1" s="1"/>
  <c r="AS182" i="1"/>
  <c r="CU182" i="1"/>
  <c r="AN24" i="1"/>
  <c r="AP24" i="1" s="1"/>
  <c r="CU24" i="1"/>
  <c r="AS24" i="1"/>
  <c r="AN31" i="1"/>
  <c r="AP31" i="1" s="1"/>
  <c r="CU31" i="1"/>
  <c r="AS31" i="1"/>
  <c r="AN184" i="1"/>
  <c r="AP184" i="1" s="1"/>
  <c r="AS184" i="1"/>
  <c r="CU184" i="1"/>
  <c r="AN145" i="1"/>
  <c r="AP145" i="1" s="1"/>
  <c r="AS145" i="1"/>
  <c r="CU145" i="1"/>
  <c r="AN149" i="1"/>
  <c r="AP149" i="1" s="1"/>
  <c r="CU149" i="1"/>
  <c r="AS149" i="1"/>
  <c r="AN163" i="1"/>
  <c r="AP163" i="1" s="1"/>
  <c r="AS163" i="1"/>
  <c r="CU163" i="1"/>
  <c r="AN69" i="1"/>
  <c r="AP69" i="1" s="1"/>
  <c r="CU69" i="1"/>
  <c r="AS69" i="1"/>
  <c r="AN112" i="1"/>
  <c r="AP112" i="1" s="1"/>
  <c r="AS112" i="1"/>
  <c r="CU112" i="1"/>
  <c r="AN34" i="1"/>
  <c r="AP34" i="1" s="1"/>
  <c r="CU34" i="1"/>
  <c r="AS34" i="1"/>
  <c r="AN11" i="1"/>
  <c r="AP11" i="1" s="1"/>
  <c r="AS11" i="1"/>
  <c r="CU11" i="1"/>
  <c r="AN10" i="1"/>
  <c r="AP10" i="1" s="1"/>
  <c r="CU10" i="1"/>
  <c r="AS10" i="1"/>
  <c r="AN171" i="1"/>
  <c r="AP171" i="1" s="1"/>
  <c r="CU171" i="1"/>
  <c r="AS171" i="1"/>
  <c r="AN60" i="1"/>
  <c r="AP60" i="1" s="1"/>
  <c r="AS60" i="1"/>
  <c r="CU60" i="1"/>
  <c r="AN102" i="1"/>
  <c r="AP102" i="1" s="1"/>
  <c r="CU102" i="1"/>
  <c r="AS102" i="1"/>
  <c r="AN66" i="1"/>
  <c r="AP66" i="1" s="1"/>
  <c r="CU66" i="1"/>
  <c r="AS66" i="1"/>
  <c r="AN119" i="1"/>
  <c r="AP119" i="1" s="1"/>
  <c r="CU119" i="1"/>
  <c r="AS119" i="1"/>
  <c r="AN132" i="1"/>
  <c r="AP132" i="1" s="1"/>
  <c r="AS132" i="1"/>
  <c r="CU132" i="1"/>
  <c r="AN160" i="1"/>
  <c r="AP160" i="1" s="1"/>
  <c r="AS160" i="1"/>
  <c r="CU160" i="1"/>
  <c r="AN216" i="1"/>
  <c r="AP216" i="1" s="1"/>
  <c r="AS216" i="1"/>
  <c r="CU216" i="1"/>
  <c r="AN136" i="1"/>
  <c r="AP136" i="1" s="1"/>
  <c r="AS136" i="1"/>
  <c r="CU136" i="1"/>
  <c r="AN241" i="1"/>
  <c r="AP241" i="1" s="1"/>
  <c r="AS241" i="1"/>
  <c r="CU241" i="1"/>
  <c r="AN45" i="1"/>
  <c r="AP45" i="1" s="1"/>
  <c r="AS45" i="1"/>
  <c r="CU45" i="1"/>
  <c r="AN254" i="1"/>
  <c r="AP254" i="1" s="1"/>
  <c r="CU254" i="1"/>
  <c r="AS254" i="1"/>
  <c r="AN220" i="1"/>
  <c r="AP220" i="1" s="1"/>
  <c r="CU220" i="1"/>
  <c r="AS220" i="1"/>
  <c r="AN256" i="1"/>
  <c r="AP256" i="1" s="1"/>
  <c r="CU256" i="1"/>
  <c r="AS256" i="1"/>
  <c r="AN30" i="1"/>
  <c r="AP30" i="1" s="1"/>
  <c r="CU30" i="1"/>
  <c r="AS30" i="1"/>
  <c r="AN236" i="1"/>
  <c r="AP236" i="1" s="1"/>
  <c r="AS236" i="1"/>
  <c r="CU236" i="1"/>
  <c r="AN226" i="1"/>
  <c r="AP226" i="1" s="1"/>
  <c r="AS226" i="1"/>
  <c r="CU226" i="1"/>
  <c r="AN244" i="1"/>
  <c r="AP244" i="1" s="1"/>
  <c r="AS244" i="1"/>
  <c r="CU244" i="1"/>
  <c r="AN138" i="1"/>
  <c r="AP138" i="1" s="1"/>
  <c r="AS138" i="1"/>
  <c r="CU138" i="1"/>
  <c r="AN73" i="1"/>
  <c r="AP73" i="1" s="1"/>
  <c r="AS73" i="1"/>
  <c r="CU73" i="1"/>
  <c r="AN36" i="1"/>
  <c r="AP36" i="1" s="1"/>
  <c r="AS36" i="1"/>
  <c r="CU36" i="1"/>
  <c r="AN174" i="1"/>
  <c r="AP174" i="1" s="1"/>
  <c r="CU174" i="1"/>
  <c r="AS174" i="1"/>
  <c r="AN210" i="1"/>
  <c r="AP210" i="1" s="1"/>
  <c r="CU210" i="1"/>
  <c r="AS210" i="1"/>
  <c r="AN105" i="1"/>
  <c r="AP105" i="1" s="1"/>
  <c r="AS105" i="1"/>
  <c r="CU105" i="1"/>
  <c r="AN228" i="1"/>
  <c r="AP228" i="1" s="1"/>
  <c r="AS228" i="1"/>
  <c r="CU228" i="1"/>
  <c r="AN246" i="1"/>
  <c r="AP246" i="1" s="1"/>
  <c r="AS246" i="1"/>
  <c r="CU246" i="1"/>
  <c r="AO247" i="1"/>
  <c r="AN142" i="1"/>
  <c r="AP142" i="1" s="1"/>
  <c r="AS142" i="1"/>
  <c r="CU142" i="1"/>
  <c r="AN120" i="1"/>
  <c r="AP120" i="1" s="1"/>
  <c r="CU120" i="1"/>
  <c r="AS120" i="1"/>
  <c r="AN12" i="1"/>
  <c r="AP12" i="1" s="1"/>
  <c r="CU12" i="1"/>
  <c r="AS12" i="1"/>
  <c r="AN56" i="1"/>
  <c r="AP56" i="1" s="1"/>
  <c r="CU56" i="1"/>
  <c r="AS56" i="1"/>
  <c r="AN205" i="1"/>
  <c r="AP205" i="1" s="1"/>
  <c r="AS205" i="1"/>
  <c r="CU205" i="1"/>
  <c r="AN77" i="1"/>
  <c r="AP77" i="1" s="1"/>
  <c r="CU77" i="1"/>
  <c r="AS77" i="1"/>
  <c r="AN47" i="1"/>
  <c r="AP47" i="1" s="1"/>
  <c r="AS47" i="1"/>
  <c r="CU47" i="1"/>
  <c r="AN54" i="1"/>
  <c r="AP54" i="1" s="1"/>
  <c r="CU54" i="1"/>
  <c r="AS54" i="1"/>
  <c r="AN88" i="1"/>
  <c r="AP88" i="1" s="1"/>
  <c r="AS88" i="1"/>
  <c r="CU88" i="1"/>
  <c r="AN202" i="1"/>
  <c r="AP202" i="1" s="1"/>
  <c r="CU202" i="1"/>
  <c r="AS202" i="1"/>
  <c r="AN13" i="1"/>
  <c r="AP13" i="1" s="1"/>
  <c r="AS13" i="1"/>
  <c r="CU13" i="1"/>
  <c r="AN239" i="1"/>
  <c r="AP239" i="1" s="1"/>
  <c r="CU239" i="1"/>
  <c r="AS239" i="1"/>
  <c r="AN201" i="1"/>
  <c r="AP201" i="1" s="1"/>
  <c r="CU201" i="1"/>
  <c r="AS201" i="1"/>
  <c r="AN255" i="1"/>
  <c r="AP255" i="1" s="1"/>
  <c r="CU255" i="1"/>
  <c r="AS255" i="1"/>
  <c r="AN111" i="1"/>
  <c r="AP111" i="1" s="1"/>
  <c r="AS111" i="1"/>
  <c r="CU111" i="1"/>
  <c r="AN117" i="1"/>
  <c r="AP117" i="1" s="1"/>
  <c r="CU117" i="1"/>
  <c r="AS117" i="1"/>
  <c r="AN128" i="1"/>
  <c r="AP128" i="1" s="1"/>
  <c r="AS128" i="1"/>
  <c r="CU128" i="1"/>
  <c r="AN116" i="1"/>
  <c r="AP116" i="1" s="1"/>
  <c r="AS116" i="1"/>
  <c r="CU116" i="1"/>
  <c r="AN20" i="1"/>
  <c r="AP20" i="1" s="1"/>
  <c r="CU20" i="1"/>
  <c r="AS20" i="1"/>
  <c r="AN206" i="1"/>
  <c r="AP206" i="1" s="1"/>
  <c r="AS206" i="1"/>
  <c r="CU206" i="1"/>
  <c r="AN16" i="1"/>
  <c r="AP16" i="1" s="1"/>
  <c r="AS16" i="1"/>
  <c r="CU16" i="1"/>
  <c r="AN215" i="1"/>
  <c r="AP215" i="1" s="1"/>
  <c r="AS215" i="1"/>
  <c r="CU215" i="1"/>
  <c r="AN211" i="1"/>
  <c r="AP211" i="1" s="1"/>
  <c r="CU211" i="1"/>
  <c r="AS211" i="1"/>
  <c r="AN75" i="1"/>
  <c r="AP75" i="1" s="1"/>
  <c r="AS75" i="1"/>
  <c r="CU75" i="1"/>
  <c r="AN121" i="1"/>
  <c r="AP121" i="1" s="1"/>
  <c r="CU121" i="1"/>
  <c r="AS121" i="1"/>
  <c r="DY137" i="1"/>
  <c r="AN164" i="1"/>
  <c r="AP164" i="1" s="1"/>
  <c r="AS164" i="1"/>
  <c r="CU164" i="1"/>
  <c r="AN28" i="1"/>
  <c r="AP28" i="1" s="1"/>
  <c r="AS28" i="1"/>
  <c r="CU28" i="1"/>
  <c r="AN18" i="1"/>
  <c r="AP18" i="1" s="1"/>
  <c r="AS18" i="1"/>
  <c r="CU18" i="1"/>
  <c r="AN23" i="1"/>
  <c r="AP23" i="1" s="1"/>
  <c r="CU23" i="1"/>
  <c r="AS23" i="1"/>
  <c r="AN133" i="1"/>
  <c r="AP133" i="1" s="1"/>
  <c r="AS133" i="1"/>
  <c r="CU133" i="1"/>
  <c r="AN193" i="1"/>
  <c r="AP193" i="1" s="1"/>
  <c r="AS193" i="1"/>
  <c r="CU193" i="1"/>
  <c r="AN32" i="1"/>
  <c r="AP32" i="1" s="1"/>
  <c r="AS32" i="1"/>
  <c r="CU32" i="1"/>
  <c r="AN225" i="1"/>
  <c r="AP225" i="1" s="1"/>
  <c r="CU225" i="1"/>
  <c r="AS225" i="1"/>
  <c r="AN180" i="1"/>
  <c r="AP180" i="1" s="1"/>
  <c r="CU180" i="1"/>
  <c r="AS180" i="1"/>
  <c r="AN232" i="1"/>
  <c r="AP232" i="1" s="1"/>
  <c r="CU232" i="1"/>
  <c r="AS232" i="1"/>
  <c r="AN172" i="1"/>
  <c r="AP172" i="1" s="1"/>
  <c r="AS172" i="1"/>
  <c r="CU172" i="1"/>
  <c r="AN238" i="1"/>
  <c r="AP238" i="1" s="1"/>
  <c r="AS238" i="1"/>
  <c r="CU238" i="1"/>
  <c r="AN257" i="1"/>
  <c r="AP257" i="1" s="1"/>
  <c r="CU257" i="1"/>
  <c r="AS257" i="1"/>
  <c r="AN224" i="1"/>
  <c r="AP224" i="1" s="1"/>
  <c r="AS224" i="1"/>
  <c r="CU224" i="1"/>
  <c r="AN15" i="1"/>
  <c r="AP15" i="1" s="1"/>
  <c r="CU15" i="1"/>
  <c r="AS15" i="1"/>
  <c r="AN187" i="1"/>
  <c r="AP187" i="1" s="1"/>
  <c r="CU187" i="1"/>
  <c r="AS187" i="1"/>
  <c r="AN39" i="1"/>
  <c r="AP39" i="1" s="1"/>
  <c r="AS39" i="1"/>
  <c r="CU39" i="1"/>
  <c r="AN64" i="1"/>
  <c r="AP64" i="1" s="1"/>
  <c r="CU64" i="1"/>
  <c r="AS64" i="1"/>
  <c r="AN158" i="1"/>
  <c r="AP158" i="1" s="1"/>
  <c r="CU158" i="1"/>
  <c r="AS158" i="1"/>
  <c r="AN245" i="1"/>
  <c r="AP245" i="1" s="1"/>
  <c r="AS245" i="1"/>
  <c r="CU245" i="1"/>
  <c r="AN72" i="1"/>
  <c r="AP72" i="1" s="1"/>
  <c r="AS72" i="1"/>
  <c r="CU72" i="1"/>
  <c r="AO185" i="1"/>
  <c r="AN177" i="1"/>
  <c r="AP177" i="1" s="1"/>
  <c r="AS177" i="1"/>
  <c r="CU177" i="1"/>
  <c r="AN196" i="1"/>
  <c r="AP196" i="1" s="1"/>
  <c r="AS196" i="1"/>
  <c r="CU196" i="1"/>
  <c r="AN219" i="1"/>
  <c r="AP219" i="1" s="1"/>
  <c r="AS219" i="1"/>
  <c r="CU219" i="1"/>
  <c r="AN146" i="1"/>
  <c r="AP146" i="1" s="1"/>
  <c r="AS146" i="1"/>
  <c r="CU146" i="1"/>
  <c r="AN139" i="1"/>
  <c r="AP139" i="1" s="1"/>
  <c r="CU139" i="1"/>
  <c r="AS139" i="1"/>
  <c r="AN46" i="1"/>
  <c r="AP46" i="1" s="1"/>
  <c r="AS46" i="1"/>
  <c r="CU46" i="1"/>
  <c r="AN26" i="1"/>
  <c r="AP26" i="1" s="1"/>
  <c r="AS26" i="1"/>
  <c r="CU26" i="1"/>
  <c r="AN123" i="1"/>
  <c r="AP123" i="1" s="1"/>
  <c r="CU123" i="1"/>
  <c r="AS123" i="1"/>
  <c r="AN107" i="1"/>
  <c r="AP107" i="1" s="1"/>
  <c r="CU107" i="1"/>
  <c r="AS107" i="1"/>
  <c r="AN153" i="1"/>
  <c r="AP153" i="1" s="1"/>
  <c r="CU153" i="1"/>
  <c r="AS153" i="1"/>
  <c r="AN195" i="1"/>
  <c r="AP195" i="1" s="1"/>
  <c r="AS195" i="1"/>
  <c r="CU195" i="1"/>
  <c r="AN78" i="1"/>
  <c r="AP78" i="1" s="1"/>
  <c r="AS78" i="1"/>
  <c r="CU78" i="1"/>
  <c r="AN143" i="1"/>
  <c r="AP143" i="1" s="1"/>
  <c r="CU143" i="1"/>
  <c r="AS143" i="1"/>
  <c r="AN41" i="1"/>
  <c r="AP41" i="1" s="1"/>
  <c r="AS41" i="1"/>
  <c r="CU41" i="1"/>
  <c r="AN234" i="1"/>
  <c r="AP234" i="1" s="1"/>
  <c r="AS234" i="1"/>
  <c r="CU234" i="1"/>
  <c r="AN50" i="1"/>
  <c r="AP50" i="1" s="1"/>
  <c r="CU50" i="1"/>
  <c r="AS50" i="1"/>
  <c r="AN21" i="1"/>
  <c r="AP21" i="1" s="1"/>
  <c r="CU21" i="1"/>
  <c r="AS21" i="1"/>
  <c r="AN151" i="1"/>
  <c r="AP151" i="1" s="1"/>
  <c r="AS151" i="1"/>
  <c r="CU151" i="1"/>
  <c r="AN61" i="1"/>
  <c r="AP61" i="1" s="1"/>
  <c r="CU61" i="1"/>
  <c r="AS61" i="1"/>
  <c r="AN134" i="1"/>
  <c r="AP134" i="1" s="1"/>
  <c r="AS134" i="1"/>
  <c r="CU134" i="1"/>
  <c r="AN40" i="1"/>
  <c r="AP40" i="1" s="1"/>
  <c r="CU40" i="1"/>
  <c r="AS40" i="1"/>
  <c r="AN97" i="1"/>
  <c r="AP97" i="1" s="1"/>
  <c r="CU97" i="1"/>
  <c r="AS97" i="1"/>
  <c r="AN176" i="1"/>
  <c r="AP176" i="1" s="1"/>
  <c r="AS176" i="1"/>
  <c r="CU176" i="1"/>
  <c r="AN14" i="1"/>
  <c r="AP14" i="1" s="1"/>
  <c r="CU14" i="1"/>
  <c r="AS14" i="1"/>
  <c r="AN197" i="1"/>
  <c r="AP197" i="1" s="1"/>
  <c r="AS197" i="1"/>
  <c r="CU197" i="1"/>
  <c r="AN191" i="1"/>
  <c r="AP191" i="1" s="1"/>
  <c r="AS191" i="1"/>
  <c r="CU191" i="1"/>
  <c r="AN43" i="1"/>
  <c r="AP43" i="1" s="1"/>
  <c r="AS43" i="1"/>
  <c r="CU43" i="1"/>
  <c r="AN96" i="1"/>
  <c r="AP96" i="1" s="1"/>
  <c r="CU96" i="1"/>
  <c r="AS96" i="1"/>
  <c r="AN161" i="1"/>
  <c r="AP161" i="1" s="1"/>
  <c r="CU161" i="1"/>
  <c r="AS161" i="1"/>
  <c r="AN170" i="1"/>
  <c r="AP170" i="1" s="1"/>
  <c r="CU170" i="1"/>
  <c r="AS170" i="1"/>
  <c r="AN147" i="1"/>
  <c r="AP147" i="1" s="1"/>
  <c r="AS147" i="1"/>
  <c r="CU147" i="1"/>
  <c r="AN55" i="1"/>
  <c r="AP55" i="1" s="1"/>
  <c r="CU55" i="1"/>
  <c r="AS55" i="1"/>
  <c r="AN82" i="1"/>
  <c r="AP82" i="1" s="1"/>
  <c r="AS82" i="1"/>
  <c r="CU82" i="1"/>
  <c r="AN100" i="1"/>
  <c r="AP100" i="1" s="1"/>
  <c r="CU100" i="1"/>
  <c r="AS100" i="1"/>
  <c r="AN115" i="1"/>
  <c r="AP115" i="1" s="1"/>
  <c r="CU115" i="1"/>
  <c r="AS115" i="1"/>
  <c r="AN9" i="1"/>
  <c r="AP9" i="1" s="1"/>
  <c r="AS9" i="1"/>
  <c r="CU9" i="1"/>
  <c r="AN152" i="1"/>
  <c r="AP152" i="1" s="1"/>
  <c r="AS152" i="1"/>
  <c r="CU152" i="1"/>
  <c r="AN159" i="1"/>
  <c r="AP159" i="1" s="1"/>
  <c r="AS159" i="1"/>
  <c r="CU159" i="1"/>
  <c r="AN209" i="1"/>
  <c r="AP209" i="1" s="1"/>
  <c r="AS209" i="1"/>
  <c r="CU209" i="1"/>
  <c r="AN81" i="1"/>
  <c r="AP81" i="1" s="1"/>
  <c r="AS81" i="1"/>
  <c r="CU81" i="1"/>
  <c r="AN79" i="1"/>
  <c r="AP79" i="1" s="1"/>
  <c r="AS79" i="1"/>
  <c r="CU79" i="1"/>
  <c r="AN130" i="1"/>
  <c r="AP130" i="1" s="1"/>
  <c r="AS130" i="1"/>
  <c r="CU130" i="1"/>
  <c r="AN74" i="1"/>
  <c r="AP74" i="1" s="1"/>
  <c r="AS74" i="1"/>
  <c r="CU74" i="1"/>
  <c r="AN213" i="1"/>
  <c r="AP213" i="1" s="1"/>
  <c r="CU213" i="1"/>
  <c r="AS213" i="1"/>
  <c r="AN124" i="1"/>
  <c r="AP124" i="1" s="1"/>
  <c r="CU124" i="1"/>
  <c r="AS124" i="1"/>
  <c r="AN203" i="1"/>
  <c r="AP203" i="1" s="1"/>
  <c r="AS203" i="1"/>
  <c r="CU203" i="1"/>
  <c r="AO203" i="1" l="1"/>
  <c r="DY74" i="1"/>
  <c r="AO115" i="1"/>
  <c r="DY100" i="1"/>
  <c r="DY170" i="1"/>
  <c r="DY176" i="1"/>
  <c r="DY97" i="1"/>
  <c r="DY40" i="1"/>
  <c r="DY151" i="1"/>
  <c r="AO153" i="1"/>
  <c r="DY107" i="1"/>
  <c r="DY46" i="1"/>
  <c r="DF185" i="1"/>
  <c r="AO158" i="1"/>
  <c r="DY232" i="1"/>
  <c r="AO28" i="1"/>
  <c r="AO121" i="1"/>
  <c r="AO75" i="1"/>
  <c r="DY16" i="1"/>
  <c r="DY88" i="1"/>
  <c r="DY54" i="1"/>
  <c r="DY205" i="1"/>
  <c r="DY56" i="1"/>
  <c r="DY142" i="1"/>
  <c r="AO246" i="1"/>
  <c r="AO210" i="1"/>
  <c r="AO30" i="1"/>
  <c r="DY256" i="1"/>
  <c r="DY45" i="1"/>
  <c r="AO102" i="1"/>
  <c r="AO60" i="1"/>
  <c r="DY11" i="1"/>
  <c r="AO157" i="1"/>
  <c r="AO212" i="1"/>
  <c r="DY175" i="1"/>
  <c r="DY230" i="1"/>
  <c r="DY227" i="1"/>
  <c r="AO229" i="1"/>
  <c r="DY71" i="1"/>
  <c r="DY49" i="1"/>
  <c r="AO110" i="1"/>
  <c r="AO53" i="1"/>
  <c r="DY192" i="1"/>
  <c r="AO106" i="1"/>
  <c r="DY101" i="1"/>
  <c r="AO99" i="1"/>
  <c r="AO248" i="1"/>
  <c r="DY155" i="1"/>
  <c r="AO91" i="1"/>
  <c r="DY98" i="1"/>
  <c r="DY233" i="1"/>
  <c r="AO189" i="1"/>
  <c r="AO198" i="1"/>
  <c r="DY141" i="1"/>
  <c r="DY93" i="1"/>
  <c r="DY250" i="1"/>
  <c r="AO65" i="1"/>
  <c r="AO218" i="1"/>
  <c r="AO217" i="1"/>
  <c r="DY222" i="1"/>
  <c r="AO68" i="1"/>
  <c r="DY95" i="1"/>
  <c r="DY122" i="1"/>
  <c r="AO70" i="1"/>
  <c r="AO204" i="1"/>
  <c r="AO38" i="1"/>
  <c r="AO22" i="1"/>
  <c r="DY252" i="1"/>
  <c r="AO126" i="1"/>
  <c r="AO213" i="1"/>
  <c r="AO74" i="1"/>
  <c r="DY81" i="1"/>
  <c r="AO209" i="1"/>
  <c r="DY9" i="1"/>
  <c r="DY115" i="1"/>
  <c r="AO55" i="1"/>
  <c r="AO147" i="1"/>
  <c r="AO96" i="1"/>
  <c r="AO43" i="1"/>
  <c r="AO14" i="1"/>
  <c r="AO176" i="1"/>
  <c r="AO61" i="1"/>
  <c r="AO151" i="1"/>
  <c r="DY234" i="1"/>
  <c r="AO41" i="1"/>
  <c r="DY195" i="1"/>
  <c r="DY153" i="1"/>
  <c r="DY26" i="1"/>
  <c r="AO46" i="1"/>
  <c r="DY219" i="1"/>
  <c r="AO196" i="1"/>
  <c r="DY245" i="1"/>
  <c r="DY158" i="1"/>
  <c r="AO187" i="1"/>
  <c r="DY15" i="1"/>
  <c r="DY238" i="1"/>
  <c r="AO172" i="1"/>
  <c r="AO225" i="1"/>
  <c r="AO32" i="1"/>
  <c r="AO23" i="1"/>
  <c r="AO18" i="1"/>
  <c r="DY121" i="1"/>
  <c r="DY215" i="1"/>
  <c r="AO16" i="1"/>
  <c r="DY116" i="1"/>
  <c r="AO128" i="1"/>
  <c r="AO255" i="1"/>
  <c r="DY201" i="1"/>
  <c r="AO202" i="1"/>
  <c r="AO88" i="1"/>
  <c r="AO77" i="1"/>
  <c r="AO205" i="1"/>
  <c r="AO120" i="1"/>
  <c r="AO142" i="1"/>
  <c r="DY105" i="1"/>
  <c r="DY210" i="1"/>
  <c r="DY73" i="1"/>
  <c r="AO138" i="1"/>
  <c r="DY236" i="1"/>
  <c r="DY30" i="1"/>
  <c r="AO254" i="1"/>
  <c r="AO45" i="1"/>
  <c r="DY216" i="1"/>
  <c r="AO160" i="1"/>
  <c r="AO66" i="1"/>
  <c r="DY102" i="1"/>
  <c r="AO10" i="1"/>
  <c r="AO11" i="1"/>
  <c r="AO69" i="1"/>
  <c r="AO163" i="1"/>
  <c r="DY184" i="1"/>
  <c r="DY31" i="1"/>
  <c r="DY249" i="1"/>
  <c r="DY42" i="1"/>
  <c r="AO48" i="1"/>
  <c r="AO167" i="1"/>
  <c r="AO168" i="1"/>
  <c r="AO89" i="1"/>
  <c r="DY19" i="1"/>
  <c r="DY154" i="1"/>
  <c r="DY63" i="1"/>
  <c r="DY212" i="1"/>
  <c r="AO37" i="1"/>
  <c r="AO230" i="1"/>
  <c r="DY200" i="1"/>
  <c r="DY231" i="1"/>
  <c r="DY131" i="1"/>
  <c r="AO129" i="1"/>
  <c r="DY150" i="1"/>
  <c r="AO135" i="1"/>
  <c r="DY103" i="1"/>
  <c r="DY166" i="1"/>
  <c r="DY208" i="1"/>
  <c r="DY17" i="1"/>
  <c r="AO62" i="1"/>
  <c r="DY235" i="1"/>
  <c r="DY179" i="1"/>
  <c r="AO162" i="1"/>
  <c r="AO242" i="1"/>
  <c r="DY229" i="1"/>
  <c r="DY173" i="1"/>
  <c r="AO49" i="1"/>
  <c r="DY108" i="1"/>
  <c r="DY53" i="1"/>
  <c r="DY148" i="1"/>
  <c r="DY106" i="1"/>
  <c r="DY144" i="1"/>
  <c r="DY99" i="1"/>
  <c r="DY183" i="1"/>
  <c r="AO155" i="1"/>
  <c r="AO165" i="1"/>
  <c r="AO98" i="1"/>
  <c r="DY90" i="1"/>
  <c r="DY189" i="1"/>
  <c r="AO85" i="1"/>
  <c r="AO141" i="1"/>
  <c r="DY44" i="1"/>
  <c r="AO250" i="1"/>
  <c r="AO178" i="1"/>
  <c r="DY218" i="1"/>
  <c r="AO237" i="1"/>
  <c r="AO222" i="1"/>
  <c r="AO27" i="1"/>
  <c r="AO95" i="1"/>
  <c r="DY127" i="1"/>
  <c r="DY70" i="1"/>
  <c r="DY38" i="1"/>
  <c r="DY188" i="1"/>
  <c r="AO252" i="1"/>
  <c r="AO114" i="1"/>
  <c r="DY147" i="1"/>
  <c r="AO191" i="1"/>
  <c r="DY139" i="1"/>
  <c r="DY196" i="1"/>
  <c r="DY64" i="1"/>
  <c r="AO15" i="1"/>
  <c r="AO224" i="1"/>
  <c r="DY172" i="1"/>
  <c r="DY117" i="1"/>
  <c r="DY239" i="1"/>
  <c r="AO244" i="1"/>
  <c r="AO132" i="1"/>
  <c r="DY163" i="1"/>
  <c r="DY149" i="1"/>
  <c r="AO31" i="1"/>
  <c r="DY24" i="1"/>
  <c r="AO156" i="1"/>
  <c r="AO104" i="1"/>
  <c r="DY135" i="1"/>
  <c r="AO17" i="1"/>
  <c r="DY87" i="1"/>
  <c r="AO59" i="1"/>
  <c r="AO124" i="1"/>
  <c r="DY213" i="1"/>
  <c r="DY79" i="1"/>
  <c r="AO81" i="1"/>
  <c r="DY152" i="1"/>
  <c r="AO9" i="1"/>
  <c r="DY82" i="1"/>
  <c r="DY55" i="1"/>
  <c r="AO161" i="1"/>
  <c r="DY96" i="1"/>
  <c r="DY197" i="1"/>
  <c r="DY14" i="1"/>
  <c r="DY134" i="1"/>
  <c r="DY61" i="1"/>
  <c r="AO50" i="1"/>
  <c r="AO234" i="1"/>
  <c r="DY78" i="1"/>
  <c r="AO195" i="1"/>
  <c r="AO123" i="1"/>
  <c r="AO26" i="1"/>
  <c r="DY146" i="1"/>
  <c r="AO219" i="1"/>
  <c r="DY72" i="1"/>
  <c r="AO245" i="1"/>
  <c r="DY39" i="1"/>
  <c r="DY187" i="1"/>
  <c r="AO257" i="1"/>
  <c r="AO238" i="1"/>
  <c r="AO180" i="1"/>
  <c r="DY225" i="1"/>
  <c r="DY133" i="1"/>
  <c r="DY23" i="1"/>
  <c r="DY164" i="1"/>
  <c r="AO211" i="1"/>
  <c r="AO215" i="1"/>
  <c r="AO20" i="1"/>
  <c r="AO116" i="1"/>
  <c r="DY111" i="1"/>
  <c r="DY255" i="1"/>
  <c r="DY13" i="1"/>
  <c r="DY202" i="1"/>
  <c r="DY47" i="1"/>
  <c r="DY77" i="1"/>
  <c r="AO12" i="1"/>
  <c r="DY120" i="1"/>
  <c r="DF247" i="1"/>
  <c r="DY228" i="1"/>
  <c r="AO105" i="1"/>
  <c r="DY36" i="1"/>
  <c r="AO73" i="1"/>
  <c r="DY226" i="1"/>
  <c r="AO236" i="1"/>
  <c r="AO220" i="1"/>
  <c r="DY254" i="1"/>
  <c r="DY136" i="1"/>
  <c r="AO216" i="1"/>
  <c r="AO119" i="1"/>
  <c r="DY66" i="1"/>
  <c r="AO171" i="1"/>
  <c r="DY10" i="1"/>
  <c r="DY112" i="1"/>
  <c r="DY69" i="1"/>
  <c r="DY145" i="1"/>
  <c r="AO184" i="1"/>
  <c r="DY182" i="1"/>
  <c r="AO249" i="1"/>
  <c r="AO221" i="1"/>
  <c r="DY48" i="1"/>
  <c r="DF137" i="1"/>
  <c r="DY169" i="1"/>
  <c r="DY168" i="1"/>
  <c r="DY25" i="1"/>
  <c r="AO19" i="1"/>
  <c r="AO118" i="1"/>
  <c r="AO63" i="1"/>
  <c r="AO92" i="1"/>
  <c r="DY37" i="1"/>
  <c r="DY251" i="1"/>
  <c r="AO200" i="1"/>
  <c r="AO51" i="1"/>
  <c r="AO131" i="1"/>
  <c r="AO214" i="1"/>
  <c r="AO150" i="1"/>
  <c r="AO223" i="1"/>
  <c r="AO103" i="1"/>
  <c r="AO113" i="1"/>
  <c r="AO208" i="1"/>
  <c r="AO140" i="1"/>
  <c r="DY62" i="1"/>
  <c r="DY35" i="1"/>
  <c r="AO179" i="1"/>
  <c r="AO8" i="1"/>
  <c r="AQ185" i="1" s="1"/>
  <c r="AO240" i="1"/>
  <c r="DY242" i="1"/>
  <c r="AO58" i="1"/>
  <c r="AO173" i="1"/>
  <c r="DY67" i="1"/>
  <c r="AO108" i="1"/>
  <c r="AO94" i="1"/>
  <c r="AO148" i="1"/>
  <c r="AO125" i="1"/>
  <c r="AO144" i="1"/>
  <c r="DY190" i="1"/>
  <c r="AO183" i="1"/>
  <c r="AO181" i="1"/>
  <c r="DY165" i="1"/>
  <c r="DY109" i="1"/>
  <c r="AO90" i="1"/>
  <c r="AO207" i="1"/>
  <c r="DY85" i="1"/>
  <c r="DY84" i="1"/>
  <c r="AO44" i="1"/>
  <c r="DY33" i="1"/>
  <c r="DY178" i="1"/>
  <c r="DY57" i="1"/>
  <c r="DY237" i="1"/>
  <c r="AO86" i="1"/>
  <c r="DY27" i="1"/>
  <c r="AO194" i="1"/>
  <c r="AO127" i="1"/>
  <c r="AO253" i="1"/>
  <c r="DY29" i="1"/>
  <c r="AO188" i="1"/>
  <c r="DY76" i="1"/>
  <c r="DY114" i="1"/>
  <c r="AO130" i="1"/>
  <c r="DY209" i="1"/>
  <c r="AO159" i="1"/>
  <c r="DY43" i="1"/>
  <c r="DY21" i="1"/>
  <c r="DY41" i="1"/>
  <c r="DY143" i="1"/>
  <c r="AO177" i="1"/>
  <c r="DY32" i="1"/>
  <c r="AO193" i="1"/>
  <c r="DY18" i="1"/>
  <c r="AO206" i="1"/>
  <c r="DY128" i="1"/>
  <c r="AO201" i="1"/>
  <c r="DY174" i="1"/>
  <c r="DY138" i="1"/>
  <c r="AO241" i="1"/>
  <c r="DY160" i="1"/>
  <c r="DY34" i="1"/>
  <c r="AO42" i="1"/>
  <c r="DY167" i="1"/>
  <c r="DY52" i="1"/>
  <c r="DY89" i="1"/>
  <c r="AO154" i="1"/>
  <c r="DY199" i="1"/>
  <c r="AO231" i="1"/>
  <c r="AO243" i="1"/>
  <c r="DY129" i="1"/>
  <c r="AO166" i="1"/>
  <c r="AO83" i="1"/>
  <c r="AO235" i="1"/>
  <c r="AO80" i="1"/>
  <c r="DY162" i="1"/>
  <c r="AO186" i="1"/>
  <c r="DY203" i="1"/>
  <c r="DY124" i="1"/>
  <c r="DY130" i="1"/>
  <c r="AO79" i="1"/>
  <c r="DY159" i="1"/>
  <c r="AO152" i="1"/>
  <c r="AO100" i="1"/>
  <c r="AO82" i="1"/>
  <c r="AO170" i="1"/>
  <c r="DY161" i="1"/>
  <c r="DY191" i="1"/>
  <c r="AO197" i="1"/>
  <c r="AO97" i="1"/>
  <c r="AO40" i="1"/>
  <c r="AO134" i="1"/>
  <c r="AO21" i="1"/>
  <c r="DY50" i="1"/>
  <c r="AO143" i="1"/>
  <c r="AO78" i="1"/>
  <c r="AO107" i="1"/>
  <c r="DY123" i="1"/>
  <c r="AO139" i="1"/>
  <c r="AO146" i="1"/>
  <c r="DY177" i="1"/>
  <c r="AO72" i="1"/>
  <c r="AO64" i="1"/>
  <c r="AO39" i="1"/>
  <c r="DY224" i="1"/>
  <c r="DY257" i="1"/>
  <c r="AO232" i="1"/>
  <c r="DY180" i="1"/>
  <c r="DY193" i="1"/>
  <c r="AO133" i="1"/>
  <c r="DY28" i="1"/>
  <c r="AO164" i="1"/>
  <c r="DY75" i="1"/>
  <c r="DY211" i="1"/>
  <c r="DY206" i="1"/>
  <c r="DY20" i="1"/>
  <c r="AO117" i="1"/>
  <c r="AO111" i="1"/>
  <c r="AO239" i="1"/>
  <c r="AO13" i="1"/>
  <c r="AO54" i="1"/>
  <c r="AO47" i="1"/>
  <c r="AO56" i="1"/>
  <c r="DY12" i="1"/>
  <c r="DY246" i="1"/>
  <c r="AO228" i="1"/>
  <c r="AO174" i="1"/>
  <c r="AO36" i="1"/>
  <c r="DY244" i="1"/>
  <c r="AO226" i="1"/>
  <c r="AO256" i="1"/>
  <c r="DY220" i="1"/>
  <c r="DY241" i="1"/>
  <c r="AO136" i="1"/>
  <c r="DY132" i="1"/>
  <c r="DY119" i="1"/>
  <c r="DY60" i="1"/>
  <c r="DY171" i="1"/>
  <c r="AO34" i="1"/>
  <c r="AO112" i="1"/>
  <c r="AO149" i="1"/>
  <c r="AO145" i="1"/>
  <c r="AO24" i="1"/>
  <c r="AO182" i="1"/>
  <c r="DY156" i="1"/>
  <c r="DY221" i="1"/>
  <c r="AO52" i="1"/>
  <c r="AO169" i="1"/>
  <c r="DY157" i="1"/>
  <c r="AO25" i="1"/>
  <c r="DY104" i="1"/>
  <c r="DY118" i="1"/>
  <c r="AO175" i="1"/>
  <c r="DY92" i="1"/>
  <c r="AO199" i="1"/>
  <c r="AO251" i="1"/>
  <c r="DY243" i="1"/>
  <c r="DY51" i="1"/>
  <c r="DY214" i="1"/>
  <c r="AO227" i="1"/>
  <c r="DY223" i="1"/>
  <c r="DY83" i="1"/>
  <c r="DY113" i="1"/>
  <c r="AO87" i="1"/>
  <c r="DY140" i="1"/>
  <c r="DY80" i="1"/>
  <c r="AO35" i="1"/>
  <c r="DY59" i="1"/>
  <c r="DY186" i="1"/>
  <c r="DY8" i="1"/>
  <c r="H262" i="1"/>
  <c r="H313" i="1" s="1"/>
  <c r="DY240" i="1"/>
  <c r="AO71" i="1"/>
  <c r="DY58" i="1"/>
  <c r="DY110" i="1"/>
  <c r="AO67" i="1"/>
  <c r="AO192" i="1"/>
  <c r="DY94" i="1"/>
  <c r="AO101" i="1"/>
  <c r="DY125" i="1"/>
  <c r="DY248" i="1"/>
  <c r="AO190" i="1"/>
  <c r="DY91" i="1"/>
  <c r="DY181" i="1"/>
  <c r="AO233" i="1"/>
  <c r="AO109" i="1"/>
  <c r="DY198" i="1"/>
  <c r="DY207" i="1"/>
  <c r="AO93" i="1"/>
  <c r="AO84" i="1"/>
  <c r="DY65" i="1"/>
  <c r="AO33" i="1"/>
  <c r="DY217" i="1"/>
  <c r="AO57" i="1"/>
  <c r="DY68" i="1"/>
  <c r="DY86" i="1"/>
  <c r="AO122" i="1"/>
  <c r="DY194" i="1"/>
  <c r="DY204" i="1"/>
  <c r="DY253" i="1"/>
  <c r="DY22" i="1"/>
  <c r="AO29" i="1"/>
  <c r="DY126" i="1"/>
  <c r="AO76" i="1"/>
  <c r="DP185" i="1" l="1"/>
  <c r="AT185" i="1"/>
  <c r="AQ47" i="1"/>
  <c r="DF47" i="1"/>
  <c r="AQ164" i="1"/>
  <c r="DF164" i="1"/>
  <c r="AQ139" i="1"/>
  <c r="DF139" i="1"/>
  <c r="AQ152" i="1"/>
  <c r="DF152" i="1"/>
  <c r="AQ113" i="1"/>
  <c r="DF113" i="1"/>
  <c r="AQ118" i="1"/>
  <c r="DF118" i="1"/>
  <c r="AQ257" i="1"/>
  <c r="DF257" i="1"/>
  <c r="AQ237" i="1"/>
  <c r="DF237" i="1"/>
  <c r="AQ135" i="1"/>
  <c r="DF135" i="1"/>
  <c r="AQ37" i="1"/>
  <c r="DF37" i="1"/>
  <c r="AQ69" i="1"/>
  <c r="DF69" i="1"/>
  <c r="AQ88" i="1"/>
  <c r="DF88" i="1"/>
  <c r="AQ46" i="1"/>
  <c r="DF46" i="1"/>
  <c r="AQ41" i="1"/>
  <c r="DF41" i="1"/>
  <c r="AQ43" i="1"/>
  <c r="DF43" i="1"/>
  <c r="AQ204" i="1"/>
  <c r="DF204" i="1"/>
  <c r="AQ248" i="1"/>
  <c r="DF248" i="1"/>
  <c r="AQ157" i="1"/>
  <c r="DF157" i="1"/>
  <c r="AQ93" i="1"/>
  <c r="DF93" i="1"/>
  <c r="AQ190" i="1"/>
  <c r="DF190" i="1"/>
  <c r="AQ71" i="1"/>
  <c r="DF71" i="1"/>
  <c r="AQ182" i="1"/>
  <c r="DF182" i="1"/>
  <c r="AQ239" i="1"/>
  <c r="DF239" i="1"/>
  <c r="AQ134" i="1"/>
  <c r="DF134" i="1"/>
  <c r="AQ235" i="1"/>
  <c r="DF235" i="1"/>
  <c r="AQ193" i="1"/>
  <c r="DF193" i="1"/>
  <c r="AQ125" i="1"/>
  <c r="DF125" i="1"/>
  <c r="AQ179" i="1"/>
  <c r="DF179" i="1"/>
  <c r="AQ208" i="1"/>
  <c r="DF208" i="1"/>
  <c r="AQ200" i="1"/>
  <c r="DF200" i="1"/>
  <c r="AQ63" i="1"/>
  <c r="DF63" i="1"/>
  <c r="AQ221" i="1"/>
  <c r="DF221" i="1"/>
  <c r="AQ171" i="1"/>
  <c r="DF171" i="1"/>
  <c r="AQ119" i="1"/>
  <c r="DF119" i="1"/>
  <c r="AQ220" i="1"/>
  <c r="DF220" i="1"/>
  <c r="AQ73" i="1"/>
  <c r="DF73" i="1"/>
  <c r="AQ105" i="1"/>
  <c r="DF105" i="1"/>
  <c r="AQ116" i="1"/>
  <c r="DF116" i="1"/>
  <c r="AQ20" i="1"/>
  <c r="DF20" i="1"/>
  <c r="AQ180" i="1"/>
  <c r="DF180" i="1"/>
  <c r="AQ245" i="1"/>
  <c r="DF245" i="1"/>
  <c r="AQ50" i="1"/>
  <c r="DF50" i="1"/>
  <c r="AQ9" i="1"/>
  <c r="DF9" i="1"/>
  <c r="AQ132" i="1"/>
  <c r="DF132" i="1"/>
  <c r="AQ114" i="1"/>
  <c r="DF114" i="1"/>
  <c r="AQ252" i="1"/>
  <c r="DF252" i="1"/>
  <c r="AQ141" i="1"/>
  <c r="DF141" i="1"/>
  <c r="AQ85" i="1"/>
  <c r="DF85" i="1"/>
  <c r="AQ165" i="1"/>
  <c r="DF165" i="1"/>
  <c r="AQ129" i="1"/>
  <c r="DF129" i="1"/>
  <c r="AQ230" i="1"/>
  <c r="DF230" i="1"/>
  <c r="AQ168" i="1"/>
  <c r="DF168" i="1"/>
  <c r="AQ163" i="1"/>
  <c r="DF163" i="1"/>
  <c r="AQ45" i="1"/>
  <c r="DF45" i="1"/>
  <c r="AQ142" i="1"/>
  <c r="DF142" i="1"/>
  <c r="DF202" i="1"/>
  <c r="AQ202" i="1"/>
  <c r="AQ128" i="1"/>
  <c r="DF128" i="1"/>
  <c r="AQ16" i="1"/>
  <c r="DF16" i="1"/>
  <c r="AQ23" i="1"/>
  <c r="DF23" i="1"/>
  <c r="AQ151" i="1"/>
  <c r="DF151" i="1"/>
  <c r="AQ14" i="1"/>
  <c r="DF14" i="1"/>
  <c r="AQ147" i="1"/>
  <c r="DF147" i="1"/>
  <c r="AQ55" i="1"/>
  <c r="DF55" i="1"/>
  <c r="AQ22" i="1"/>
  <c r="DF22" i="1"/>
  <c r="AQ38" i="1"/>
  <c r="DF38" i="1"/>
  <c r="DF218" i="1"/>
  <c r="AQ218" i="1"/>
  <c r="DF106" i="1"/>
  <c r="AQ106" i="1"/>
  <c r="AQ110" i="1"/>
  <c r="DF110" i="1"/>
  <c r="AQ210" i="1"/>
  <c r="DF210" i="1"/>
  <c r="AQ33" i="1"/>
  <c r="DF33" i="1"/>
  <c r="AQ101" i="1"/>
  <c r="DF101" i="1"/>
  <c r="AQ35" i="1"/>
  <c r="DF35" i="1"/>
  <c r="AQ226" i="1"/>
  <c r="DF226" i="1"/>
  <c r="AQ54" i="1"/>
  <c r="DF54" i="1"/>
  <c r="AQ72" i="1"/>
  <c r="DF72" i="1"/>
  <c r="AQ107" i="1"/>
  <c r="DF107" i="1"/>
  <c r="AQ82" i="1"/>
  <c r="DF82" i="1"/>
  <c r="AQ194" i="1"/>
  <c r="DF194" i="1"/>
  <c r="DF90" i="1"/>
  <c r="AQ90" i="1"/>
  <c r="AQ181" i="1"/>
  <c r="DF181" i="1"/>
  <c r="AQ240" i="1"/>
  <c r="DF240" i="1"/>
  <c r="AQ140" i="1"/>
  <c r="DF140" i="1"/>
  <c r="AQ131" i="1"/>
  <c r="DF131" i="1"/>
  <c r="AQ92" i="1"/>
  <c r="DF92" i="1"/>
  <c r="AQ26" i="1"/>
  <c r="DF26" i="1"/>
  <c r="AQ161" i="1"/>
  <c r="DF161" i="1"/>
  <c r="AQ81" i="1"/>
  <c r="DF81" i="1"/>
  <c r="AQ59" i="1"/>
  <c r="DF59" i="1"/>
  <c r="AQ95" i="1"/>
  <c r="DF95" i="1"/>
  <c r="AQ222" i="1"/>
  <c r="DF222" i="1"/>
  <c r="AQ242" i="1"/>
  <c r="DF242" i="1"/>
  <c r="AQ62" i="1"/>
  <c r="DF62" i="1"/>
  <c r="AQ89" i="1"/>
  <c r="DF89" i="1"/>
  <c r="AQ10" i="1"/>
  <c r="DF10" i="1"/>
  <c r="DF138" i="1"/>
  <c r="AQ138" i="1"/>
  <c r="AQ255" i="1"/>
  <c r="DF255" i="1"/>
  <c r="AQ225" i="1"/>
  <c r="DF225" i="1"/>
  <c r="AQ61" i="1"/>
  <c r="DF61" i="1"/>
  <c r="AQ96" i="1"/>
  <c r="DF96" i="1"/>
  <c r="AQ209" i="1"/>
  <c r="DF209" i="1"/>
  <c r="AQ213" i="1"/>
  <c r="DF213" i="1"/>
  <c r="AQ68" i="1"/>
  <c r="DF68" i="1"/>
  <c r="AQ91" i="1"/>
  <c r="DF91" i="1"/>
  <c r="AQ99" i="1"/>
  <c r="DF99" i="1"/>
  <c r="AQ212" i="1"/>
  <c r="DF212" i="1"/>
  <c r="AQ30" i="1"/>
  <c r="DF30" i="1"/>
  <c r="AQ115" i="1"/>
  <c r="DF115" i="1"/>
  <c r="AQ203" i="1"/>
  <c r="DF203" i="1"/>
  <c r="AQ76" i="1"/>
  <c r="DF76" i="1"/>
  <c r="AQ57" i="1"/>
  <c r="DF57" i="1"/>
  <c r="AQ109" i="1"/>
  <c r="DF109" i="1"/>
  <c r="AQ233" i="1"/>
  <c r="DF233" i="1"/>
  <c r="AQ192" i="1"/>
  <c r="DF192" i="1"/>
  <c r="AQ25" i="1"/>
  <c r="DF25" i="1"/>
  <c r="AQ169" i="1"/>
  <c r="DF169" i="1"/>
  <c r="AQ117" i="1"/>
  <c r="DF117" i="1"/>
  <c r="AQ146" i="1"/>
  <c r="DF146" i="1"/>
  <c r="AQ143" i="1"/>
  <c r="DF143" i="1"/>
  <c r="AQ97" i="1"/>
  <c r="DF97" i="1"/>
  <c r="AQ80" i="1"/>
  <c r="DF80" i="1"/>
  <c r="AQ166" i="1"/>
  <c r="DF166" i="1"/>
  <c r="AQ42" i="1"/>
  <c r="DF42" i="1"/>
  <c r="AQ253" i="1"/>
  <c r="DF253" i="1"/>
  <c r="AQ207" i="1"/>
  <c r="DF207" i="1"/>
  <c r="AQ84" i="1"/>
  <c r="DF84" i="1"/>
  <c r="AQ67" i="1"/>
  <c r="DF67" i="1"/>
  <c r="AQ227" i="1"/>
  <c r="DF227" i="1"/>
  <c r="AQ251" i="1"/>
  <c r="DF251" i="1"/>
  <c r="AQ199" i="1"/>
  <c r="DF199" i="1"/>
  <c r="AQ175" i="1"/>
  <c r="DF175" i="1"/>
  <c r="AQ52" i="1"/>
  <c r="DF52" i="1"/>
  <c r="AQ24" i="1"/>
  <c r="DF24" i="1"/>
  <c r="AQ145" i="1"/>
  <c r="DF145" i="1"/>
  <c r="AQ149" i="1"/>
  <c r="DF149" i="1"/>
  <c r="AQ34" i="1"/>
  <c r="DF34" i="1"/>
  <c r="AQ256" i="1"/>
  <c r="DF256" i="1"/>
  <c r="AQ174" i="1"/>
  <c r="DF174" i="1"/>
  <c r="AQ111" i="1"/>
  <c r="DF111" i="1"/>
  <c r="AQ40" i="1"/>
  <c r="DF40" i="1"/>
  <c r="AQ197" i="1"/>
  <c r="DF197" i="1"/>
  <c r="AQ83" i="1"/>
  <c r="DF83" i="1"/>
  <c r="AQ243" i="1"/>
  <c r="DF243" i="1"/>
  <c r="AQ231" i="1"/>
  <c r="DF231" i="1"/>
  <c r="AQ241" i="1"/>
  <c r="DF241" i="1"/>
  <c r="AQ206" i="1"/>
  <c r="DF206" i="1"/>
  <c r="AQ188" i="1"/>
  <c r="DF188" i="1"/>
  <c r="AQ86" i="1"/>
  <c r="DF86" i="1"/>
  <c r="AQ44" i="1"/>
  <c r="DF44" i="1"/>
  <c r="AQ183" i="1"/>
  <c r="DF183" i="1"/>
  <c r="AQ144" i="1"/>
  <c r="DF144" i="1"/>
  <c r="AQ94" i="1"/>
  <c r="DF94" i="1"/>
  <c r="AQ58" i="1"/>
  <c r="DF58" i="1"/>
  <c r="AQ103" i="1"/>
  <c r="DF103" i="1"/>
  <c r="AQ223" i="1"/>
  <c r="DF223" i="1"/>
  <c r="AQ150" i="1"/>
  <c r="DF150" i="1"/>
  <c r="AQ214" i="1"/>
  <c r="DF214" i="1"/>
  <c r="AQ19" i="1"/>
  <c r="DF19" i="1"/>
  <c r="AQ249" i="1"/>
  <c r="DF249" i="1"/>
  <c r="AQ216" i="1"/>
  <c r="DF216" i="1"/>
  <c r="AQ236" i="1"/>
  <c r="DF236" i="1"/>
  <c r="AQ215" i="1"/>
  <c r="DF215" i="1"/>
  <c r="AQ211" i="1"/>
  <c r="DF211" i="1"/>
  <c r="AQ238" i="1"/>
  <c r="DF238" i="1"/>
  <c r="AQ219" i="1"/>
  <c r="DF219" i="1"/>
  <c r="AQ123" i="1"/>
  <c r="DF123" i="1"/>
  <c r="AQ17" i="1"/>
  <c r="DF17" i="1"/>
  <c r="AQ104" i="1"/>
  <c r="DF104" i="1"/>
  <c r="AQ31" i="1"/>
  <c r="DF31" i="1"/>
  <c r="AQ244" i="1"/>
  <c r="DF244" i="1"/>
  <c r="AQ178" i="1"/>
  <c r="DF178" i="1"/>
  <c r="AQ49" i="1"/>
  <c r="DF49" i="1"/>
  <c r="AQ167" i="1"/>
  <c r="DF167" i="1"/>
  <c r="AQ48" i="1"/>
  <c r="DF48" i="1"/>
  <c r="AQ11" i="1"/>
  <c r="DF11" i="1"/>
  <c r="AQ120" i="1"/>
  <c r="DF120" i="1"/>
  <c r="AQ205" i="1"/>
  <c r="DF205" i="1"/>
  <c r="AQ77" i="1"/>
  <c r="DF77" i="1"/>
  <c r="AQ32" i="1"/>
  <c r="DF32" i="1"/>
  <c r="AQ187" i="1"/>
  <c r="DF187" i="1"/>
  <c r="AQ196" i="1"/>
  <c r="DF196" i="1"/>
  <c r="AQ74" i="1"/>
  <c r="DF74" i="1"/>
  <c r="AQ126" i="1"/>
  <c r="DF126" i="1"/>
  <c r="AQ102" i="1"/>
  <c r="DF102" i="1"/>
  <c r="AQ121" i="1"/>
  <c r="DF121" i="1"/>
  <c r="AQ112" i="1"/>
  <c r="DF112" i="1"/>
  <c r="AQ228" i="1"/>
  <c r="DF228" i="1"/>
  <c r="AQ78" i="1"/>
  <c r="DF78" i="1"/>
  <c r="AQ79" i="1"/>
  <c r="DF79" i="1"/>
  <c r="AQ108" i="1"/>
  <c r="DF108" i="1"/>
  <c r="AQ51" i="1"/>
  <c r="DF51" i="1"/>
  <c r="AQ234" i="1"/>
  <c r="DF234" i="1"/>
  <c r="AQ124" i="1"/>
  <c r="DF124" i="1"/>
  <c r="AQ27" i="1"/>
  <c r="DF27" i="1"/>
  <c r="DF250" i="1"/>
  <c r="AQ250" i="1"/>
  <c r="AQ29" i="1"/>
  <c r="DF29" i="1"/>
  <c r="DF122" i="1"/>
  <c r="AQ122" i="1"/>
  <c r="AQ87" i="1"/>
  <c r="DF87" i="1"/>
  <c r="AQ136" i="1"/>
  <c r="DF136" i="1"/>
  <c r="AQ36" i="1"/>
  <c r="DF36" i="1"/>
  <c r="AQ56" i="1"/>
  <c r="DF56" i="1"/>
  <c r="AQ13" i="1"/>
  <c r="DF13" i="1"/>
  <c r="AQ133" i="1"/>
  <c r="DF133" i="1"/>
  <c r="AQ232" i="1"/>
  <c r="DF232" i="1"/>
  <c r="AQ39" i="1"/>
  <c r="DF39" i="1"/>
  <c r="AQ64" i="1"/>
  <c r="DF64" i="1"/>
  <c r="AQ21" i="1"/>
  <c r="DF21" i="1"/>
  <c r="AQ170" i="1"/>
  <c r="DF170" i="1"/>
  <c r="AQ100" i="1"/>
  <c r="DF100" i="1"/>
  <c r="DF186" i="1"/>
  <c r="AQ186" i="1"/>
  <c r="DF154" i="1"/>
  <c r="AQ154" i="1"/>
  <c r="AQ201" i="1"/>
  <c r="DF201" i="1"/>
  <c r="AQ177" i="1"/>
  <c r="DF177" i="1"/>
  <c r="AQ159" i="1"/>
  <c r="DF159" i="1"/>
  <c r="AQ130" i="1"/>
  <c r="DF130" i="1"/>
  <c r="AQ127" i="1"/>
  <c r="DF127" i="1"/>
  <c r="AQ148" i="1"/>
  <c r="DF148" i="1"/>
  <c r="AQ173" i="1"/>
  <c r="DF173" i="1"/>
  <c r="AQ8" i="1"/>
  <c r="DF8" i="1"/>
  <c r="AQ137" i="1"/>
  <c r="AQ184" i="1"/>
  <c r="DF184" i="1"/>
  <c r="AQ247" i="1"/>
  <c r="AQ12" i="1"/>
  <c r="DF12" i="1"/>
  <c r="AQ195" i="1"/>
  <c r="DF195" i="1"/>
  <c r="AQ156" i="1"/>
  <c r="DF156" i="1"/>
  <c r="AQ224" i="1"/>
  <c r="DF224" i="1"/>
  <c r="AQ15" i="1"/>
  <c r="DF15" i="1"/>
  <c r="AQ191" i="1"/>
  <c r="DF191" i="1"/>
  <c r="AQ98" i="1"/>
  <c r="DF98" i="1"/>
  <c r="AQ155" i="1"/>
  <c r="DF155" i="1"/>
  <c r="AQ162" i="1"/>
  <c r="DF162" i="1"/>
  <c r="AQ66" i="1"/>
  <c r="DF66" i="1"/>
  <c r="AQ160" i="1"/>
  <c r="DF160" i="1"/>
  <c r="AQ254" i="1"/>
  <c r="DF254" i="1"/>
  <c r="AQ18" i="1"/>
  <c r="DF18" i="1"/>
  <c r="AQ172" i="1"/>
  <c r="DF172" i="1"/>
  <c r="AQ176" i="1"/>
  <c r="DF176" i="1"/>
  <c r="AQ70" i="1"/>
  <c r="DF70" i="1"/>
  <c r="AQ217" i="1"/>
  <c r="DF217" i="1"/>
  <c r="AQ65" i="1"/>
  <c r="DF65" i="1"/>
  <c r="AQ198" i="1"/>
  <c r="DF198" i="1"/>
  <c r="AQ189" i="1"/>
  <c r="DF189" i="1"/>
  <c r="AQ53" i="1"/>
  <c r="DF53" i="1"/>
  <c r="AQ229" i="1"/>
  <c r="DF229" i="1"/>
  <c r="AQ60" i="1"/>
  <c r="DF60" i="1"/>
  <c r="AQ246" i="1"/>
  <c r="DF246" i="1"/>
  <c r="AQ75" i="1"/>
  <c r="DF75" i="1"/>
  <c r="AQ28" i="1"/>
  <c r="DF28" i="1"/>
  <c r="AQ158" i="1"/>
  <c r="DF158" i="1"/>
  <c r="AQ153" i="1"/>
  <c r="DF153" i="1"/>
  <c r="DP28" i="1" l="1"/>
  <c r="AT28" i="1"/>
  <c r="DP246" i="1"/>
  <c r="AT246" i="1"/>
  <c r="DP65" i="1"/>
  <c r="AT65" i="1"/>
  <c r="DP70" i="1"/>
  <c r="AT70" i="1"/>
  <c r="DP66" i="1"/>
  <c r="AT66" i="1"/>
  <c r="DP191" i="1"/>
  <c r="AT191" i="1"/>
  <c r="DP195" i="1"/>
  <c r="AT195" i="1"/>
  <c r="DP130" i="1"/>
  <c r="AT130" i="1"/>
  <c r="DP177" i="1"/>
  <c r="AT177" i="1"/>
  <c r="DP39" i="1"/>
  <c r="AT39" i="1"/>
  <c r="DP56" i="1"/>
  <c r="AT56" i="1"/>
  <c r="DP124" i="1"/>
  <c r="AT124" i="1"/>
  <c r="DP79" i="1"/>
  <c r="AT79" i="1"/>
  <c r="DP121" i="1"/>
  <c r="AT121" i="1"/>
  <c r="DP32" i="1"/>
  <c r="AT32" i="1"/>
  <c r="DP205" i="1"/>
  <c r="AT205" i="1"/>
  <c r="DP178" i="1"/>
  <c r="AT178" i="1"/>
  <c r="DP17" i="1"/>
  <c r="AT17" i="1"/>
  <c r="DP211" i="1"/>
  <c r="AT211" i="1"/>
  <c r="DP249" i="1"/>
  <c r="AT249" i="1"/>
  <c r="DP223" i="1"/>
  <c r="AT223" i="1"/>
  <c r="DP144" i="1"/>
  <c r="AT144" i="1"/>
  <c r="DP188" i="1"/>
  <c r="AT188" i="1"/>
  <c r="DP197" i="1"/>
  <c r="AT197" i="1"/>
  <c r="DP111" i="1"/>
  <c r="AT111" i="1"/>
  <c r="DP24" i="1"/>
  <c r="AT24" i="1"/>
  <c r="DP251" i="1"/>
  <c r="AT251" i="1"/>
  <c r="DP207" i="1"/>
  <c r="AT207" i="1"/>
  <c r="DP80" i="1"/>
  <c r="AT80" i="1"/>
  <c r="DP117" i="1"/>
  <c r="AT117" i="1"/>
  <c r="DP57" i="1"/>
  <c r="AT57" i="1"/>
  <c r="DP184" i="1"/>
  <c r="AT184" i="1"/>
  <c r="DP138" i="1"/>
  <c r="AT138" i="1"/>
  <c r="DP106" i="1"/>
  <c r="AT106" i="1"/>
  <c r="DP158" i="1"/>
  <c r="AT158" i="1"/>
  <c r="DP60" i="1"/>
  <c r="AT60" i="1"/>
  <c r="DP53" i="1"/>
  <c r="AT53" i="1"/>
  <c r="DP217" i="1"/>
  <c r="AT217" i="1"/>
  <c r="DP176" i="1"/>
  <c r="AT176" i="1"/>
  <c r="DP160" i="1"/>
  <c r="AT160" i="1"/>
  <c r="DP98" i="1"/>
  <c r="AT98" i="1"/>
  <c r="DP15" i="1"/>
  <c r="AT15" i="1"/>
  <c r="DP12" i="1"/>
  <c r="AT12" i="1"/>
  <c r="DP137" i="1"/>
  <c r="AT137" i="1"/>
  <c r="DP127" i="1"/>
  <c r="AT127" i="1"/>
  <c r="DP201" i="1"/>
  <c r="AT201" i="1"/>
  <c r="DP170" i="1"/>
  <c r="AT170" i="1"/>
  <c r="DP232" i="1"/>
  <c r="AT232" i="1"/>
  <c r="DP13" i="1"/>
  <c r="AT13" i="1"/>
  <c r="DP87" i="1"/>
  <c r="AT87" i="1"/>
  <c r="DP27" i="1"/>
  <c r="AT27" i="1"/>
  <c r="DP234" i="1"/>
  <c r="AT234" i="1"/>
  <c r="DP78" i="1"/>
  <c r="AT78" i="1"/>
  <c r="DP112" i="1"/>
  <c r="AT112" i="1"/>
  <c r="DP74" i="1"/>
  <c r="AT74" i="1"/>
  <c r="DP187" i="1"/>
  <c r="AT187" i="1"/>
  <c r="DP120" i="1"/>
  <c r="AT120" i="1"/>
  <c r="DP49" i="1"/>
  <c r="AT49" i="1"/>
  <c r="DP244" i="1"/>
  <c r="AT244" i="1"/>
  <c r="DP123" i="1"/>
  <c r="AT123" i="1"/>
  <c r="DP238" i="1"/>
  <c r="AT238" i="1"/>
  <c r="DP216" i="1"/>
  <c r="AT216" i="1"/>
  <c r="DP150" i="1"/>
  <c r="AT150" i="1"/>
  <c r="DP103" i="1"/>
  <c r="AT103" i="1"/>
  <c r="DP183" i="1"/>
  <c r="AT183" i="1"/>
  <c r="DP86" i="1"/>
  <c r="AT86" i="1"/>
  <c r="DP231" i="1"/>
  <c r="AT231" i="1"/>
  <c r="DP40" i="1"/>
  <c r="AT40" i="1"/>
  <c r="DP174" i="1"/>
  <c r="AT174" i="1"/>
  <c r="DP145" i="1"/>
  <c r="AT145" i="1"/>
  <c r="DP52" i="1"/>
  <c r="AT52" i="1"/>
  <c r="DP227" i="1"/>
  <c r="AT227" i="1"/>
  <c r="DP84" i="1"/>
  <c r="AT84" i="1"/>
  <c r="DP166" i="1"/>
  <c r="AT166" i="1"/>
  <c r="DP146" i="1"/>
  <c r="AT146" i="1"/>
  <c r="DP169" i="1"/>
  <c r="AT169" i="1"/>
  <c r="DP109" i="1"/>
  <c r="AT109" i="1"/>
  <c r="DP76" i="1"/>
  <c r="AT76" i="1"/>
  <c r="DP212" i="1"/>
  <c r="AT212" i="1"/>
  <c r="DP213" i="1"/>
  <c r="AT213" i="1"/>
  <c r="DP96" i="1"/>
  <c r="AT96" i="1"/>
  <c r="DP89" i="1"/>
  <c r="AT89" i="1"/>
  <c r="DP242" i="1"/>
  <c r="AT242" i="1"/>
  <c r="DP81" i="1"/>
  <c r="AT81" i="1"/>
  <c r="DP26" i="1"/>
  <c r="AT26" i="1"/>
  <c r="DP240" i="1"/>
  <c r="AT240" i="1"/>
  <c r="DP72" i="1"/>
  <c r="AT72" i="1"/>
  <c r="DP226" i="1"/>
  <c r="AT226" i="1"/>
  <c r="DP210" i="1"/>
  <c r="AT210" i="1"/>
  <c r="DP38" i="1"/>
  <c r="AT38" i="1"/>
  <c r="DP14" i="1"/>
  <c r="AT14" i="1"/>
  <c r="DP128" i="1"/>
  <c r="AT128" i="1"/>
  <c r="DP142" i="1"/>
  <c r="AT142" i="1"/>
  <c r="DP230" i="1"/>
  <c r="AT230" i="1"/>
  <c r="DP165" i="1"/>
  <c r="AT165" i="1"/>
  <c r="DP114" i="1"/>
  <c r="AT114" i="1"/>
  <c r="DP245" i="1"/>
  <c r="AT245" i="1"/>
  <c r="DP20" i="1"/>
  <c r="AT20" i="1"/>
  <c r="DP105" i="1"/>
  <c r="AT105" i="1"/>
  <c r="DP171" i="1"/>
  <c r="AT171" i="1"/>
  <c r="DP63" i="1"/>
  <c r="AT63" i="1"/>
  <c r="DP208" i="1"/>
  <c r="AT208" i="1"/>
  <c r="DP125" i="1"/>
  <c r="AT125" i="1"/>
  <c r="DP235" i="1"/>
  <c r="AT235" i="1"/>
  <c r="DP239" i="1"/>
  <c r="AT239" i="1"/>
  <c r="DP71" i="1"/>
  <c r="AT71" i="1"/>
  <c r="DP93" i="1"/>
  <c r="AT93" i="1"/>
  <c r="DP248" i="1"/>
  <c r="AT248" i="1"/>
  <c r="DP43" i="1"/>
  <c r="AT43" i="1"/>
  <c r="DP46" i="1"/>
  <c r="AT46" i="1"/>
  <c r="DP69" i="1"/>
  <c r="AT69" i="1"/>
  <c r="DP135" i="1"/>
  <c r="AT135" i="1"/>
  <c r="DP257" i="1"/>
  <c r="AT257" i="1"/>
  <c r="DP113" i="1"/>
  <c r="AT113" i="1"/>
  <c r="DP139" i="1"/>
  <c r="AT139" i="1"/>
  <c r="DP47" i="1"/>
  <c r="AT47" i="1"/>
  <c r="DP229" i="1"/>
  <c r="AT229" i="1"/>
  <c r="DP172" i="1"/>
  <c r="AT172" i="1"/>
  <c r="DP155" i="1"/>
  <c r="AT155" i="1"/>
  <c r="DP8" i="1"/>
  <c r="AT8" i="1"/>
  <c r="AU185" i="1" s="1"/>
  <c r="AV185" i="1" s="1"/>
  <c r="DP100" i="1"/>
  <c r="AT100" i="1"/>
  <c r="DP133" i="1"/>
  <c r="AT133" i="1"/>
  <c r="DP51" i="1"/>
  <c r="AT51" i="1"/>
  <c r="DP126" i="1"/>
  <c r="AT126" i="1"/>
  <c r="DP11" i="1"/>
  <c r="AT11" i="1"/>
  <c r="DP31" i="1"/>
  <c r="AT31" i="1"/>
  <c r="DP236" i="1"/>
  <c r="AT236" i="1"/>
  <c r="DP58" i="1"/>
  <c r="AT58" i="1"/>
  <c r="DP241" i="1"/>
  <c r="AT241" i="1"/>
  <c r="DP256" i="1"/>
  <c r="AT256" i="1"/>
  <c r="DP175" i="1"/>
  <c r="AT175" i="1"/>
  <c r="DP42" i="1"/>
  <c r="AT42" i="1"/>
  <c r="DP25" i="1"/>
  <c r="AT25" i="1"/>
  <c r="DP186" i="1"/>
  <c r="AT186" i="1"/>
  <c r="DP90" i="1"/>
  <c r="AT90" i="1"/>
  <c r="DP75" i="1"/>
  <c r="AT75" i="1"/>
  <c r="DP198" i="1"/>
  <c r="AT198" i="1"/>
  <c r="DP18" i="1"/>
  <c r="AT18" i="1"/>
  <c r="DP162" i="1"/>
  <c r="AT162" i="1"/>
  <c r="DP156" i="1"/>
  <c r="AT156" i="1"/>
  <c r="DP173" i="1"/>
  <c r="AT173" i="1"/>
  <c r="DP159" i="1"/>
  <c r="AT159" i="1"/>
  <c r="DP64" i="1"/>
  <c r="AT64" i="1"/>
  <c r="DP36" i="1"/>
  <c r="AT36" i="1"/>
  <c r="DP29" i="1"/>
  <c r="AT29" i="1"/>
  <c r="DP108" i="1"/>
  <c r="AT108" i="1"/>
  <c r="DP102" i="1"/>
  <c r="AT102" i="1"/>
  <c r="DP77" i="1"/>
  <c r="AT77" i="1"/>
  <c r="DP48" i="1"/>
  <c r="AT48" i="1"/>
  <c r="DP104" i="1"/>
  <c r="AT104" i="1"/>
  <c r="DP215" i="1"/>
  <c r="AT215" i="1"/>
  <c r="DP19" i="1"/>
  <c r="AT19" i="1"/>
  <c r="DP94" i="1"/>
  <c r="AT94" i="1"/>
  <c r="DP206" i="1"/>
  <c r="AT206" i="1"/>
  <c r="DP83" i="1"/>
  <c r="AT83" i="1"/>
  <c r="DP34" i="1"/>
  <c r="AT34" i="1"/>
  <c r="DP199" i="1"/>
  <c r="AT199" i="1"/>
  <c r="DP253" i="1"/>
  <c r="AT253" i="1"/>
  <c r="DP97" i="1"/>
  <c r="AT97" i="1"/>
  <c r="DP192" i="1"/>
  <c r="AT192" i="1"/>
  <c r="DP115" i="1"/>
  <c r="AT115" i="1"/>
  <c r="DP91" i="1"/>
  <c r="AT91" i="1"/>
  <c r="DP225" i="1"/>
  <c r="AT225" i="1"/>
  <c r="DP95" i="1"/>
  <c r="AT95" i="1"/>
  <c r="DP131" i="1"/>
  <c r="AT131" i="1"/>
  <c r="DP82" i="1"/>
  <c r="AT82" i="1"/>
  <c r="DP101" i="1"/>
  <c r="AT101" i="1"/>
  <c r="DP55" i="1"/>
  <c r="AT55" i="1"/>
  <c r="DP23" i="1"/>
  <c r="AT23" i="1"/>
  <c r="DP163" i="1"/>
  <c r="AT163" i="1"/>
  <c r="DP141" i="1"/>
  <c r="AT141" i="1"/>
  <c r="DP9" i="1"/>
  <c r="AT9" i="1"/>
  <c r="AU9" i="1" s="1"/>
  <c r="AV9" i="1" s="1"/>
  <c r="DP220" i="1"/>
  <c r="AT220" i="1"/>
  <c r="DP247" i="1"/>
  <c r="AT247" i="1"/>
  <c r="AU247" i="1" s="1"/>
  <c r="AV247" i="1" s="1"/>
  <c r="DP154" i="1"/>
  <c r="AT154" i="1"/>
  <c r="DP122" i="1"/>
  <c r="AT122" i="1"/>
  <c r="DP250" i="1"/>
  <c r="AT250" i="1"/>
  <c r="DP218" i="1"/>
  <c r="AT218" i="1"/>
  <c r="AU218" i="1" s="1"/>
  <c r="AV218" i="1" s="1"/>
  <c r="DP202" i="1"/>
  <c r="AT202" i="1"/>
  <c r="DP153" i="1"/>
  <c r="AT153" i="1"/>
  <c r="DP189" i="1"/>
  <c r="AT189" i="1"/>
  <c r="DP254" i="1"/>
  <c r="AT254" i="1"/>
  <c r="DP224" i="1"/>
  <c r="AT224" i="1"/>
  <c r="DP148" i="1"/>
  <c r="AT148" i="1"/>
  <c r="DP21" i="1"/>
  <c r="AT21" i="1"/>
  <c r="DP136" i="1"/>
  <c r="AT136" i="1"/>
  <c r="DP228" i="1"/>
  <c r="AT228" i="1"/>
  <c r="DP196" i="1"/>
  <c r="AT196" i="1"/>
  <c r="DP167" i="1"/>
  <c r="AT167" i="1"/>
  <c r="DP219" i="1"/>
  <c r="AT219" i="1"/>
  <c r="DP214" i="1"/>
  <c r="AT214" i="1"/>
  <c r="DP44" i="1"/>
  <c r="AT44" i="1"/>
  <c r="DP243" i="1"/>
  <c r="AT243" i="1"/>
  <c r="DP149" i="1"/>
  <c r="AT149" i="1"/>
  <c r="DP67" i="1"/>
  <c r="AT67" i="1"/>
  <c r="DP143" i="1"/>
  <c r="AT143" i="1"/>
  <c r="DP233" i="1"/>
  <c r="AT233" i="1"/>
  <c r="DP203" i="1"/>
  <c r="AT203" i="1"/>
  <c r="DP30" i="1"/>
  <c r="AT30" i="1"/>
  <c r="DP99" i="1"/>
  <c r="AT99" i="1"/>
  <c r="DP68" i="1"/>
  <c r="AT68" i="1"/>
  <c r="DP209" i="1"/>
  <c r="AT209" i="1"/>
  <c r="DP61" i="1"/>
  <c r="AT61" i="1"/>
  <c r="DP255" i="1"/>
  <c r="AT255" i="1"/>
  <c r="DP10" i="1"/>
  <c r="AT10" i="1"/>
  <c r="DP62" i="1"/>
  <c r="AT62" i="1"/>
  <c r="DP222" i="1"/>
  <c r="AT222" i="1"/>
  <c r="DP59" i="1"/>
  <c r="AT59" i="1"/>
  <c r="DP161" i="1"/>
  <c r="AT161" i="1"/>
  <c r="DP92" i="1"/>
  <c r="AT92" i="1"/>
  <c r="DP140" i="1"/>
  <c r="AT140" i="1"/>
  <c r="DP181" i="1"/>
  <c r="AT181" i="1"/>
  <c r="DP194" i="1"/>
  <c r="AT194" i="1"/>
  <c r="DP107" i="1"/>
  <c r="AT107" i="1"/>
  <c r="DP54" i="1"/>
  <c r="AT54" i="1"/>
  <c r="DP35" i="1"/>
  <c r="AT35" i="1"/>
  <c r="DP33" i="1"/>
  <c r="AT33" i="1"/>
  <c r="DP110" i="1"/>
  <c r="AT110" i="1"/>
  <c r="DP22" i="1"/>
  <c r="AT22" i="1"/>
  <c r="DP147" i="1"/>
  <c r="AT147" i="1"/>
  <c r="DP151" i="1"/>
  <c r="AT151" i="1"/>
  <c r="DP16" i="1"/>
  <c r="AT16" i="1"/>
  <c r="DP45" i="1"/>
  <c r="AT45" i="1"/>
  <c r="DP168" i="1"/>
  <c r="AT168" i="1"/>
  <c r="DP129" i="1"/>
  <c r="AT129" i="1"/>
  <c r="DP85" i="1"/>
  <c r="AT85" i="1"/>
  <c r="DP252" i="1"/>
  <c r="AT252" i="1"/>
  <c r="DP132" i="1"/>
  <c r="AT132" i="1"/>
  <c r="DP50" i="1"/>
  <c r="AT50" i="1"/>
  <c r="DP180" i="1"/>
  <c r="AT180" i="1"/>
  <c r="DP116" i="1"/>
  <c r="AT116" i="1"/>
  <c r="DP73" i="1"/>
  <c r="AT73" i="1"/>
  <c r="DP119" i="1"/>
  <c r="AT119" i="1"/>
  <c r="DP221" i="1"/>
  <c r="AT221" i="1"/>
  <c r="DP200" i="1"/>
  <c r="AT200" i="1"/>
  <c r="DP179" i="1"/>
  <c r="AT179" i="1"/>
  <c r="DP193" i="1"/>
  <c r="AT193" i="1"/>
  <c r="DP134" i="1"/>
  <c r="AT134" i="1"/>
  <c r="DP182" i="1"/>
  <c r="AT182" i="1"/>
  <c r="DP190" i="1"/>
  <c r="AT190" i="1"/>
  <c r="DP157" i="1"/>
  <c r="AT157" i="1"/>
  <c r="DP204" i="1"/>
  <c r="AT204" i="1"/>
  <c r="DP41" i="1"/>
  <c r="AT41" i="1"/>
  <c r="DP88" i="1"/>
  <c r="AT88" i="1"/>
  <c r="DP37" i="1"/>
  <c r="AT37" i="1"/>
  <c r="DP237" i="1"/>
  <c r="AT237" i="1"/>
  <c r="DP118" i="1"/>
  <c r="AT118" i="1"/>
  <c r="DP152" i="1"/>
  <c r="AT152" i="1"/>
  <c r="DP164" i="1"/>
  <c r="AT164" i="1"/>
  <c r="AW185" i="1" l="1"/>
  <c r="AY185" i="1" s="1"/>
  <c r="CV185" i="1"/>
  <c r="BB185" i="1"/>
  <c r="AW218" i="1"/>
  <c r="AY218" i="1" s="1"/>
  <c r="CV218" i="1"/>
  <c r="BB218" i="1"/>
  <c r="AU122" i="1"/>
  <c r="AV122" i="1" s="1"/>
  <c r="AU163" i="1"/>
  <c r="AV163" i="1" s="1"/>
  <c r="AU55" i="1"/>
  <c r="AV55" i="1" s="1"/>
  <c r="AU91" i="1"/>
  <c r="AV91" i="1" s="1"/>
  <c r="AU34" i="1"/>
  <c r="AV34" i="1" s="1"/>
  <c r="AU206" i="1"/>
  <c r="AV206" i="1" s="1"/>
  <c r="AU77" i="1"/>
  <c r="AV77" i="1" s="1"/>
  <c r="AU159" i="1"/>
  <c r="AV159" i="1" s="1"/>
  <c r="AU156" i="1"/>
  <c r="AV156" i="1" s="1"/>
  <c r="AU186" i="1"/>
  <c r="AV186" i="1" s="1"/>
  <c r="AU58" i="1"/>
  <c r="AV58" i="1" s="1"/>
  <c r="AU31" i="1"/>
  <c r="AV31" i="1" s="1"/>
  <c r="AU126" i="1"/>
  <c r="AV126" i="1" s="1"/>
  <c r="AU172" i="1"/>
  <c r="AV172" i="1" s="1"/>
  <c r="AU47" i="1"/>
  <c r="AV47" i="1" s="1"/>
  <c r="AU113" i="1"/>
  <c r="AV113" i="1" s="1"/>
  <c r="AU135" i="1"/>
  <c r="AV135" i="1" s="1"/>
  <c r="AU46" i="1"/>
  <c r="AV46" i="1" s="1"/>
  <c r="AU248" i="1"/>
  <c r="AV248" i="1" s="1"/>
  <c r="AU71" i="1"/>
  <c r="AV71" i="1" s="1"/>
  <c r="AU235" i="1"/>
  <c r="AV235" i="1" s="1"/>
  <c r="AU208" i="1"/>
  <c r="AV208" i="1" s="1"/>
  <c r="AU171" i="1"/>
  <c r="AV171" i="1" s="1"/>
  <c r="AU20" i="1"/>
  <c r="AV20" i="1" s="1"/>
  <c r="AU114" i="1"/>
  <c r="AV114" i="1" s="1"/>
  <c r="AU230" i="1"/>
  <c r="AV230" i="1" s="1"/>
  <c r="AU128" i="1"/>
  <c r="AV128" i="1" s="1"/>
  <c r="AU38" i="1"/>
  <c r="AV38" i="1" s="1"/>
  <c r="AU226" i="1"/>
  <c r="AV226" i="1" s="1"/>
  <c r="AU240" i="1"/>
  <c r="AV240" i="1" s="1"/>
  <c r="AU81" i="1"/>
  <c r="AV81" i="1" s="1"/>
  <c r="AU89" i="1"/>
  <c r="AV89" i="1" s="1"/>
  <c r="AU213" i="1"/>
  <c r="AV213" i="1" s="1"/>
  <c r="AU76" i="1"/>
  <c r="AV76" i="1" s="1"/>
  <c r="AU169" i="1"/>
  <c r="AV169" i="1" s="1"/>
  <c r="AU166" i="1"/>
  <c r="AV166" i="1" s="1"/>
  <c r="AU227" i="1"/>
  <c r="AV227" i="1" s="1"/>
  <c r="AU145" i="1"/>
  <c r="AV145" i="1" s="1"/>
  <c r="AU40" i="1"/>
  <c r="AV40" i="1" s="1"/>
  <c r="AU86" i="1"/>
  <c r="AV86" i="1" s="1"/>
  <c r="AU103" i="1"/>
  <c r="AV103" i="1" s="1"/>
  <c r="AU216" i="1"/>
  <c r="AV216" i="1" s="1"/>
  <c r="AU123" i="1"/>
  <c r="AV123" i="1" s="1"/>
  <c r="AU49" i="1"/>
  <c r="AV49" i="1" s="1"/>
  <c r="AU187" i="1"/>
  <c r="AV187" i="1" s="1"/>
  <c r="AU112" i="1"/>
  <c r="AV112" i="1" s="1"/>
  <c r="AU234" i="1"/>
  <c r="AV234" i="1" s="1"/>
  <c r="AU87" i="1"/>
  <c r="AV87" i="1" s="1"/>
  <c r="AU232" i="1"/>
  <c r="AV232" i="1" s="1"/>
  <c r="AU201" i="1"/>
  <c r="AV201" i="1" s="1"/>
  <c r="AU137" i="1"/>
  <c r="AV137" i="1" s="1"/>
  <c r="AU15" i="1"/>
  <c r="AV15" i="1" s="1"/>
  <c r="AU160" i="1"/>
  <c r="AV160" i="1" s="1"/>
  <c r="AU217" i="1"/>
  <c r="AV217" i="1" s="1"/>
  <c r="AU60" i="1"/>
  <c r="AV60" i="1" s="1"/>
  <c r="AU106" i="1"/>
  <c r="AV106" i="1" s="1"/>
  <c r="AU184" i="1"/>
  <c r="AV184" i="1" s="1"/>
  <c r="AU117" i="1"/>
  <c r="AV117" i="1" s="1"/>
  <c r="AU207" i="1"/>
  <c r="AV207" i="1" s="1"/>
  <c r="AU24" i="1"/>
  <c r="AV24" i="1" s="1"/>
  <c r="AU197" i="1"/>
  <c r="AV197" i="1" s="1"/>
  <c r="AU144" i="1"/>
  <c r="AV144" i="1" s="1"/>
  <c r="AU249" i="1"/>
  <c r="AV249" i="1" s="1"/>
  <c r="AU17" i="1"/>
  <c r="AV17" i="1" s="1"/>
  <c r="AU205" i="1"/>
  <c r="AV205" i="1" s="1"/>
  <c r="AU121" i="1"/>
  <c r="AV121" i="1" s="1"/>
  <c r="AU124" i="1"/>
  <c r="AV124" i="1" s="1"/>
  <c r="AU39" i="1"/>
  <c r="AV39" i="1" s="1"/>
  <c r="AU130" i="1"/>
  <c r="AV130" i="1" s="1"/>
  <c r="AU191" i="1"/>
  <c r="AV191" i="1" s="1"/>
  <c r="AU70" i="1"/>
  <c r="AV70" i="1" s="1"/>
  <c r="AU246" i="1"/>
  <c r="AV246" i="1" s="1"/>
  <c r="AU164" i="1"/>
  <c r="AV164" i="1" s="1"/>
  <c r="AU118" i="1"/>
  <c r="AV118" i="1" s="1"/>
  <c r="AU37" i="1"/>
  <c r="AV37" i="1" s="1"/>
  <c r="AU41" i="1"/>
  <c r="AV41" i="1" s="1"/>
  <c r="AU157" i="1"/>
  <c r="AV157" i="1" s="1"/>
  <c r="AU182" i="1"/>
  <c r="AV182" i="1" s="1"/>
  <c r="AU193" i="1"/>
  <c r="AV193" i="1" s="1"/>
  <c r="AU200" i="1"/>
  <c r="AV200" i="1" s="1"/>
  <c r="AU119" i="1"/>
  <c r="AV119" i="1" s="1"/>
  <c r="AU116" i="1"/>
  <c r="AV116" i="1" s="1"/>
  <c r="AU50" i="1"/>
  <c r="AV50" i="1" s="1"/>
  <c r="AU252" i="1"/>
  <c r="AV252" i="1" s="1"/>
  <c r="AU129" i="1"/>
  <c r="AV129" i="1" s="1"/>
  <c r="AU45" i="1"/>
  <c r="AV45" i="1" s="1"/>
  <c r="AU151" i="1"/>
  <c r="AV151" i="1" s="1"/>
  <c r="AU22" i="1"/>
  <c r="AV22" i="1" s="1"/>
  <c r="AU33" i="1"/>
  <c r="AV33" i="1" s="1"/>
  <c r="AU54" i="1"/>
  <c r="AV54" i="1" s="1"/>
  <c r="AU194" i="1"/>
  <c r="AV194" i="1" s="1"/>
  <c r="AU140" i="1"/>
  <c r="AV140" i="1" s="1"/>
  <c r="AU161" i="1"/>
  <c r="AV161" i="1" s="1"/>
  <c r="AU222" i="1"/>
  <c r="AV222" i="1" s="1"/>
  <c r="AU10" i="1"/>
  <c r="AV10" i="1" s="1"/>
  <c r="AU61" i="1"/>
  <c r="AV61" i="1" s="1"/>
  <c r="AU68" i="1"/>
  <c r="AV68" i="1" s="1"/>
  <c r="AU30" i="1"/>
  <c r="AV30" i="1" s="1"/>
  <c r="AU233" i="1"/>
  <c r="AV233" i="1" s="1"/>
  <c r="AU67" i="1"/>
  <c r="AV67" i="1" s="1"/>
  <c r="AU243" i="1"/>
  <c r="AV243" i="1" s="1"/>
  <c r="AU214" i="1"/>
  <c r="AV214" i="1" s="1"/>
  <c r="AU167" i="1"/>
  <c r="AV167" i="1" s="1"/>
  <c r="AU228" i="1"/>
  <c r="AV228" i="1" s="1"/>
  <c r="AU21" i="1"/>
  <c r="AV21" i="1" s="1"/>
  <c r="AU224" i="1"/>
  <c r="AV224" i="1" s="1"/>
  <c r="AU189" i="1"/>
  <c r="AV189" i="1" s="1"/>
  <c r="AW247" i="1"/>
  <c r="AY247" i="1" s="1"/>
  <c r="BB247" i="1"/>
  <c r="CV247" i="1"/>
  <c r="AU82" i="1"/>
  <c r="AV82" i="1" s="1"/>
  <c r="AU192" i="1"/>
  <c r="AV192" i="1" s="1"/>
  <c r="AU19" i="1"/>
  <c r="AV19" i="1" s="1"/>
  <c r="AU108" i="1"/>
  <c r="AV108" i="1" s="1"/>
  <c r="AU18" i="1"/>
  <c r="AV18" i="1" s="1"/>
  <c r="AU256" i="1"/>
  <c r="AV256" i="1" s="1"/>
  <c r="AU133" i="1"/>
  <c r="AV133" i="1" s="1"/>
  <c r="AU250" i="1"/>
  <c r="AV250" i="1" s="1"/>
  <c r="AU220" i="1"/>
  <c r="AV220" i="1" s="1"/>
  <c r="AU23" i="1"/>
  <c r="AV23" i="1" s="1"/>
  <c r="AU131" i="1"/>
  <c r="AV131" i="1" s="1"/>
  <c r="AU115" i="1"/>
  <c r="AV115" i="1" s="1"/>
  <c r="AU199" i="1"/>
  <c r="AV199" i="1" s="1"/>
  <c r="AU94" i="1"/>
  <c r="AV94" i="1" s="1"/>
  <c r="AU102" i="1"/>
  <c r="AV102" i="1" s="1"/>
  <c r="AU29" i="1"/>
  <c r="AV29" i="1" s="1"/>
  <c r="AU173" i="1"/>
  <c r="AV173" i="1" s="1"/>
  <c r="AU90" i="1"/>
  <c r="AV90" i="1" s="1"/>
  <c r="AU25" i="1"/>
  <c r="AV25" i="1" s="1"/>
  <c r="AU241" i="1"/>
  <c r="AV241" i="1" s="1"/>
  <c r="AU51" i="1"/>
  <c r="AV51" i="1" s="1"/>
  <c r="AU100" i="1"/>
  <c r="AV100" i="1" s="1"/>
  <c r="AU229" i="1"/>
  <c r="AV229" i="1" s="1"/>
  <c r="AU257" i="1"/>
  <c r="AV257" i="1" s="1"/>
  <c r="AU43" i="1"/>
  <c r="AV43" i="1" s="1"/>
  <c r="AU239" i="1"/>
  <c r="AV239" i="1" s="1"/>
  <c r="AU125" i="1"/>
  <c r="AV125" i="1" s="1"/>
  <c r="AU105" i="1"/>
  <c r="AV105" i="1" s="1"/>
  <c r="AU245" i="1"/>
  <c r="AV245" i="1" s="1"/>
  <c r="AU165" i="1"/>
  <c r="AV165" i="1" s="1"/>
  <c r="AU142" i="1"/>
  <c r="AV142" i="1" s="1"/>
  <c r="AU14" i="1"/>
  <c r="AV14" i="1" s="1"/>
  <c r="AU210" i="1"/>
  <c r="AV210" i="1" s="1"/>
  <c r="AU72" i="1"/>
  <c r="AV72" i="1" s="1"/>
  <c r="AU26" i="1"/>
  <c r="AV26" i="1" s="1"/>
  <c r="AU242" i="1"/>
  <c r="AV242" i="1" s="1"/>
  <c r="AU96" i="1"/>
  <c r="AV96" i="1" s="1"/>
  <c r="AU212" i="1"/>
  <c r="AV212" i="1" s="1"/>
  <c r="AU109" i="1"/>
  <c r="AV109" i="1" s="1"/>
  <c r="AU146" i="1"/>
  <c r="AV146" i="1" s="1"/>
  <c r="AU84" i="1"/>
  <c r="AV84" i="1" s="1"/>
  <c r="AU52" i="1"/>
  <c r="AV52" i="1" s="1"/>
  <c r="AU174" i="1"/>
  <c r="AV174" i="1" s="1"/>
  <c r="AU231" i="1"/>
  <c r="AV231" i="1" s="1"/>
  <c r="AU183" i="1"/>
  <c r="AV183" i="1" s="1"/>
  <c r="AU150" i="1"/>
  <c r="AV150" i="1" s="1"/>
  <c r="AU238" i="1"/>
  <c r="AV238" i="1" s="1"/>
  <c r="AU244" i="1"/>
  <c r="AV244" i="1" s="1"/>
  <c r="AU120" i="1"/>
  <c r="AV120" i="1" s="1"/>
  <c r="AU74" i="1"/>
  <c r="AV74" i="1" s="1"/>
  <c r="AU78" i="1"/>
  <c r="AV78" i="1" s="1"/>
  <c r="AU27" i="1"/>
  <c r="AV27" i="1" s="1"/>
  <c r="AU13" i="1"/>
  <c r="AV13" i="1" s="1"/>
  <c r="AU170" i="1"/>
  <c r="AV170" i="1" s="1"/>
  <c r="AU127" i="1"/>
  <c r="AV127" i="1" s="1"/>
  <c r="AU12" i="1"/>
  <c r="AV12" i="1" s="1"/>
  <c r="AU98" i="1"/>
  <c r="AV98" i="1" s="1"/>
  <c r="AU176" i="1"/>
  <c r="AV176" i="1" s="1"/>
  <c r="AU53" i="1"/>
  <c r="AV53" i="1" s="1"/>
  <c r="AU158" i="1"/>
  <c r="AV158" i="1" s="1"/>
  <c r="AU138" i="1"/>
  <c r="AV138" i="1" s="1"/>
  <c r="AU57" i="1"/>
  <c r="AV57" i="1" s="1"/>
  <c r="AU80" i="1"/>
  <c r="AV80" i="1" s="1"/>
  <c r="AU251" i="1"/>
  <c r="AV251" i="1" s="1"/>
  <c r="AU111" i="1"/>
  <c r="AV111" i="1" s="1"/>
  <c r="AU188" i="1"/>
  <c r="AV188" i="1" s="1"/>
  <c r="AU223" i="1"/>
  <c r="AV223" i="1" s="1"/>
  <c r="AU211" i="1"/>
  <c r="AV211" i="1" s="1"/>
  <c r="AU178" i="1"/>
  <c r="AV178" i="1" s="1"/>
  <c r="AU32" i="1"/>
  <c r="AV32" i="1" s="1"/>
  <c r="AU79" i="1"/>
  <c r="AV79" i="1" s="1"/>
  <c r="AU56" i="1"/>
  <c r="AV56" i="1" s="1"/>
  <c r="AU177" i="1"/>
  <c r="AV177" i="1" s="1"/>
  <c r="AU195" i="1"/>
  <c r="AV195" i="1" s="1"/>
  <c r="AU66" i="1"/>
  <c r="AV66" i="1" s="1"/>
  <c r="AU65" i="1"/>
  <c r="AV65" i="1" s="1"/>
  <c r="AU28" i="1"/>
  <c r="AV28" i="1" s="1"/>
  <c r="AW9" i="1"/>
  <c r="AY9" i="1" s="1"/>
  <c r="BB9" i="1"/>
  <c r="CV9" i="1"/>
  <c r="AU95" i="1"/>
  <c r="AV95" i="1" s="1"/>
  <c r="AU253" i="1"/>
  <c r="AV253" i="1" s="1"/>
  <c r="AU104" i="1"/>
  <c r="AV104" i="1" s="1"/>
  <c r="AU36" i="1"/>
  <c r="AV36" i="1" s="1"/>
  <c r="AU75" i="1"/>
  <c r="AV75" i="1" s="1"/>
  <c r="AU42" i="1"/>
  <c r="AV42" i="1" s="1"/>
  <c r="AU8" i="1"/>
  <c r="AV8" i="1" s="1"/>
  <c r="AU202" i="1"/>
  <c r="AV202" i="1" s="1"/>
  <c r="AU154" i="1"/>
  <c r="AV154" i="1" s="1"/>
  <c r="AU141" i="1"/>
  <c r="AV141" i="1" s="1"/>
  <c r="AU101" i="1"/>
  <c r="AV101" i="1" s="1"/>
  <c r="AU225" i="1"/>
  <c r="AV225" i="1" s="1"/>
  <c r="AU97" i="1"/>
  <c r="AV97" i="1" s="1"/>
  <c r="AU83" i="1"/>
  <c r="AV83" i="1" s="1"/>
  <c r="AU215" i="1"/>
  <c r="AV215" i="1" s="1"/>
  <c r="AU48" i="1"/>
  <c r="AV48" i="1" s="1"/>
  <c r="AU64" i="1"/>
  <c r="AV64" i="1" s="1"/>
  <c r="AU162" i="1"/>
  <c r="AV162" i="1" s="1"/>
  <c r="AU198" i="1"/>
  <c r="AV198" i="1" s="1"/>
  <c r="AU175" i="1"/>
  <c r="AV175" i="1" s="1"/>
  <c r="AU236" i="1"/>
  <c r="AV236" i="1" s="1"/>
  <c r="AU11" i="1"/>
  <c r="AV11" i="1" s="1"/>
  <c r="AU155" i="1"/>
  <c r="AV155" i="1" s="1"/>
  <c r="AU139" i="1"/>
  <c r="AV139" i="1" s="1"/>
  <c r="AU69" i="1"/>
  <c r="AV69" i="1" s="1"/>
  <c r="AU93" i="1"/>
  <c r="AV93" i="1" s="1"/>
  <c r="AU63" i="1"/>
  <c r="AV63" i="1" s="1"/>
  <c r="AU152" i="1"/>
  <c r="AV152" i="1" s="1"/>
  <c r="AU237" i="1"/>
  <c r="AV237" i="1" s="1"/>
  <c r="AU88" i="1"/>
  <c r="AV88" i="1" s="1"/>
  <c r="AU204" i="1"/>
  <c r="AV204" i="1" s="1"/>
  <c r="AU190" i="1"/>
  <c r="AV190" i="1" s="1"/>
  <c r="AU134" i="1"/>
  <c r="AV134" i="1" s="1"/>
  <c r="AU179" i="1"/>
  <c r="AV179" i="1" s="1"/>
  <c r="AU221" i="1"/>
  <c r="AV221" i="1" s="1"/>
  <c r="AU73" i="1"/>
  <c r="AV73" i="1" s="1"/>
  <c r="AU180" i="1"/>
  <c r="AV180" i="1" s="1"/>
  <c r="AU132" i="1"/>
  <c r="AV132" i="1" s="1"/>
  <c r="AU85" i="1"/>
  <c r="AV85" i="1" s="1"/>
  <c r="AU168" i="1"/>
  <c r="AV168" i="1" s="1"/>
  <c r="AU16" i="1"/>
  <c r="AV16" i="1" s="1"/>
  <c r="AU147" i="1"/>
  <c r="AV147" i="1" s="1"/>
  <c r="AU110" i="1"/>
  <c r="AV110" i="1" s="1"/>
  <c r="AU35" i="1"/>
  <c r="AV35" i="1" s="1"/>
  <c r="AU107" i="1"/>
  <c r="AV107" i="1" s="1"/>
  <c r="AU181" i="1"/>
  <c r="AV181" i="1" s="1"/>
  <c r="AU92" i="1"/>
  <c r="AV92" i="1" s="1"/>
  <c r="AU59" i="1"/>
  <c r="AV59" i="1" s="1"/>
  <c r="AU62" i="1"/>
  <c r="AV62" i="1" s="1"/>
  <c r="AU255" i="1"/>
  <c r="AV255" i="1" s="1"/>
  <c r="AU209" i="1"/>
  <c r="AV209" i="1" s="1"/>
  <c r="AU99" i="1"/>
  <c r="AV99" i="1" s="1"/>
  <c r="AU203" i="1"/>
  <c r="AV203" i="1" s="1"/>
  <c r="AU143" i="1"/>
  <c r="AV143" i="1" s="1"/>
  <c r="AU149" i="1"/>
  <c r="AV149" i="1" s="1"/>
  <c r="AU44" i="1"/>
  <c r="AV44" i="1" s="1"/>
  <c r="AU219" i="1"/>
  <c r="AV219" i="1" s="1"/>
  <c r="AU196" i="1"/>
  <c r="AV196" i="1" s="1"/>
  <c r="AU136" i="1"/>
  <c r="AV136" i="1" s="1"/>
  <c r="AU148" i="1"/>
  <c r="AV148" i="1" s="1"/>
  <c r="AU254" i="1"/>
  <c r="AV254" i="1" s="1"/>
  <c r="AU153" i="1"/>
  <c r="AV153" i="1" s="1"/>
  <c r="AW62" i="1" l="1"/>
  <c r="AY62" i="1" s="1"/>
  <c r="BB62" i="1"/>
  <c r="CV62" i="1"/>
  <c r="AW134" i="1"/>
  <c r="AY134" i="1" s="1"/>
  <c r="CV134" i="1"/>
  <c r="BB134" i="1"/>
  <c r="AW236" i="1"/>
  <c r="AY236" i="1" s="1"/>
  <c r="CV236" i="1"/>
  <c r="BB236" i="1"/>
  <c r="AW75" i="1"/>
  <c r="AY75" i="1" s="1"/>
  <c r="BB75" i="1"/>
  <c r="CV75" i="1"/>
  <c r="AW178" i="1"/>
  <c r="AY178" i="1" s="1"/>
  <c r="BB178" i="1"/>
  <c r="CV178" i="1"/>
  <c r="AW98" i="1"/>
  <c r="AY98" i="1" s="1"/>
  <c r="CV98" i="1"/>
  <c r="BB98" i="1"/>
  <c r="AW183" i="1"/>
  <c r="AY183" i="1" s="1"/>
  <c r="BB183" i="1"/>
  <c r="CV183" i="1"/>
  <c r="AW210" i="1"/>
  <c r="AY210" i="1" s="1"/>
  <c r="BB210" i="1"/>
  <c r="CV210" i="1"/>
  <c r="AW43" i="1"/>
  <c r="AY43" i="1" s="1"/>
  <c r="BB43" i="1"/>
  <c r="CV43" i="1"/>
  <c r="AW199" i="1"/>
  <c r="AY199" i="1" s="1"/>
  <c r="BB199" i="1"/>
  <c r="CV199" i="1"/>
  <c r="AW82" i="1"/>
  <c r="AY82" i="1" s="1"/>
  <c r="CV82" i="1"/>
  <c r="BB82" i="1"/>
  <c r="AW167" i="1"/>
  <c r="AY167" i="1" s="1"/>
  <c r="BB167" i="1"/>
  <c r="CV167" i="1"/>
  <c r="AW194" i="1"/>
  <c r="AY194" i="1" s="1"/>
  <c r="CV194" i="1"/>
  <c r="BB194" i="1"/>
  <c r="AW193" i="1"/>
  <c r="AY193" i="1" s="1"/>
  <c r="BB193" i="1"/>
  <c r="CV193" i="1"/>
  <c r="AW70" i="1"/>
  <c r="AY70" i="1" s="1"/>
  <c r="CV70" i="1"/>
  <c r="BB70" i="1"/>
  <c r="AW207" i="1"/>
  <c r="AY207" i="1" s="1"/>
  <c r="BB207" i="1"/>
  <c r="CV207" i="1"/>
  <c r="AW234" i="1"/>
  <c r="AY234" i="1" s="1"/>
  <c r="CV234" i="1"/>
  <c r="BB234" i="1"/>
  <c r="AW40" i="1"/>
  <c r="AY40" i="1" s="1"/>
  <c r="CV40" i="1"/>
  <c r="BB40" i="1"/>
  <c r="AW128" i="1"/>
  <c r="AY128" i="1" s="1"/>
  <c r="BB128" i="1"/>
  <c r="CV128" i="1"/>
  <c r="AW248" i="1"/>
  <c r="AY248" i="1" s="1"/>
  <c r="CV248" i="1"/>
  <c r="BB248" i="1"/>
  <c r="AW77" i="1"/>
  <c r="AY77" i="1" s="1"/>
  <c r="BB77" i="1"/>
  <c r="CV77" i="1"/>
  <c r="AW44" i="1"/>
  <c r="AY44" i="1" s="1"/>
  <c r="CV44" i="1"/>
  <c r="BB44" i="1"/>
  <c r="AW59" i="1"/>
  <c r="AY59" i="1" s="1"/>
  <c r="CV59" i="1"/>
  <c r="BB59" i="1"/>
  <c r="AW73" i="1"/>
  <c r="AY73" i="1" s="1"/>
  <c r="CV73" i="1"/>
  <c r="BB73" i="1"/>
  <c r="AW139" i="1"/>
  <c r="AY139" i="1" s="1"/>
  <c r="CV139" i="1"/>
  <c r="BB139" i="1"/>
  <c r="AW48" i="1"/>
  <c r="AY48" i="1" s="1"/>
  <c r="CV48" i="1"/>
  <c r="BB48" i="1"/>
  <c r="AW36" i="1"/>
  <c r="AY36" i="1" s="1"/>
  <c r="CV36" i="1"/>
  <c r="BB36" i="1"/>
  <c r="DZ9" i="1"/>
  <c r="AW211" i="1"/>
  <c r="AY211" i="1" s="1"/>
  <c r="BB211" i="1"/>
  <c r="CV211" i="1"/>
  <c r="AW158" i="1"/>
  <c r="AY158" i="1" s="1"/>
  <c r="CV158" i="1"/>
  <c r="BB158" i="1"/>
  <c r="AW244" i="1"/>
  <c r="AY244" i="1" s="1"/>
  <c r="CV244" i="1"/>
  <c r="BB244" i="1"/>
  <c r="AW146" i="1"/>
  <c r="AY146" i="1" s="1"/>
  <c r="BB146" i="1"/>
  <c r="CV146" i="1"/>
  <c r="AW242" i="1"/>
  <c r="AY242" i="1" s="1"/>
  <c r="CV242" i="1"/>
  <c r="BB242" i="1"/>
  <c r="AW14" i="1"/>
  <c r="AY14" i="1" s="1"/>
  <c r="CV14" i="1"/>
  <c r="BB14" i="1"/>
  <c r="AW105" i="1"/>
  <c r="AY105" i="1" s="1"/>
  <c r="BB105" i="1"/>
  <c r="CV105" i="1"/>
  <c r="AW257" i="1"/>
  <c r="AY257" i="1" s="1"/>
  <c r="BB257" i="1"/>
  <c r="CV257" i="1"/>
  <c r="AW241" i="1"/>
  <c r="AY241" i="1" s="1"/>
  <c r="CV241" i="1"/>
  <c r="BB241" i="1"/>
  <c r="AW29" i="1"/>
  <c r="AY29" i="1" s="1"/>
  <c r="CV29" i="1"/>
  <c r="BB29" i="1"/>
  <c r="AW115" i="1"/>
  <c r="AY115" i="1" s="1"/>
  <c r="BB115" i="1"/>
  <c r="CV115" i="1"/>
  <c r="AW250" i="1"/>
  <c r="AY250" i="1" s="1"/>
  <c r="CV250" i="1"/>
  <c r="BB250" i="1"/>
  <c r="AW108" i="1"/>
  <c r="AY108" i="1" s="1"/>
  <c r="BB108" i="1"/>
  <c r="CV108" i="1"/>
  <c r="DZ247" i="1"/>
  <c r="AW224" i="1"/>
  <c r="AY224" i="1" s="1"/>
  <c r="CV224" i="1"/>
  <c r="BB224" i="1"/>
  <c r="AW214" i="1"/>
  <c r="AY214" i="1" s="1"/>
  <c r="CV214" i="1"/>
  <c r="BB214" i="1"/>
  <c r="AW30" i="1"/>
  <c r="AY30" i="1" s="1"/>
  <c r="CV30" i="1"/>
  <c r="BB30" i="1"/>
  <c r="AW222" i="1"/>
  <c r="AY222" i="1" s="1"/>
  <c r="BB222" i="1"/>
  <c r="CV222" i="1"/>
  <c r="AW54" i="1"/>
  <c r="AY54" i="1" s="1"/>
  <c r="BB54" i="1"/>
  <c r="CV54" i="1"/>
  <c r="AW45" i="1"/>
  <c r="AY45" i="1" s="1"/>
  <c r="BB45" i="1"/>
  <c r="CV45" i="1"/>
  <c r="AW116" i="1"/>
  <c r="AY116" i="1" s="1"/>
  <c r="BB116" i="1"/>
  <c r="CV116" i="1"/>
  <c r="AW182" i="1"/>
  <c r="AY182" i="1" s="1"/>
  <c r="BB182" i="1"/>
  <c r="CV182" i="1"/>
  <c r="AW118" i="1"/>
  <c r="AY118" i="1" s="1"/>
  <c r="BB118" i="1"/>
  <c r="CV118" i="1"/>
  <c r="AW191" i="1"/>
  <c r="AY191" i="1" s="1"/>
  <c r="CV191" i="1"/>
  <c r="BB191" i="1"/>
  <c r="AW121" i="1"/>
  <c r="AY121" i="1" s="1"/>
  <c r="BB121" i="1"/>
  <c r="CV121" i="1"/>
  <c r="AW144" i="1"/>
  <c r="AY144" i="1" s="1"/>
  <c r="CV144" i="1"/>
  <c r="BB144" i="1"/>
  <c r="AW117" i="1"/>
  <c r="AY117" i="1" s="1"/>
  <c r="BB117" i="1"/>
  <c r="CV117" i="1"/>
  <c r="AW217" i="1"/>
  <c r="AY217" i="1" s="1"/>
  <c r="CV217" i="1"/>
  <c r="BB217" i="1"/>
  <c r="AW201" i="1"/>
  <c r="AY201" i="1" s="1"/>
  <c r="CV201" i="1"/>
  <c r="BB201" i="1"/>
  <c r="AW112" i="1"/>
  <c r="AY112" i="1" s="1"/>
  <c r="BB112" i="1"/>
  <c r="CV112" i="1"/>
  <c r="AW216" i="1"/>
  <c r="AY216" i="1" s="1"/>
  <c r="CV216" i="1"/>
  <c r="BB216" i="1"/>
  <c r="AW145" i="1"/>
  <c r="AY145" i="1" s="1"/>
  <c r="BB145" i="1"/>
  <c r="CV145" i="1"/>
  <c r="AW76" i="1"/>
  <c r="AY76" i="1" s="1"/>
  <c r="CV76" i="1"/>
  <c r="BB76" i="1"/>
  <c r="AW240" i="1"/>
  <c r="AY240" i="1" s="1"/>
  <c r="BB240" i="1"/>
  <c r="CV240" i="1"/>
  <c r="AW230" i="1"/>
  <c r="AY230" i="1" s="1"/>
  <c r="BB230" i="1"/>
  <c r="CV230" i="1"/>
  <c r="AW208" i="1"/>
  <c r="AY208" i="1" s="1"/>
  <c r="BB208" i="1"/>
  <c r="CV208" i="1"/>
  <c r="AW46" i="1"/>
  <c r="AY46" i="1" s="1"/>
  <c r="CV46" i="1"/>
  <c r="BB46" i="1"/>
  <c r="AW172" i="1"/>
  <c r="AY172" i="1" s="1"/>
  <c r="BB172" i="1"/>
  <c r="CV172" i="1"/>
  <c r="AW186" i="1"/>
  <c r="AY186" i="1" s="1"/>
  <c r="BB186" i="1"/>
  <c r="CV186" i="1"/>
  <c r="AW206" i="1"/>
  <c r="AY206" i="1" s="1"/>
  <c r="BB206" i="1"/>
  <c r="CV206" i="1"/>
  <c r="AW163" i="1"/>
  <c r="AY163" i="1" s="1"/>
  <c r="BB163" i="1"/>
  <c r="CV163" i="1"/>
  <c r="AW254" i="1"/>
  <c r="AY254" i="1" s="1"/>
  <c r="CV254" i="1"/>
  <c r="BB254" i="1"/>
  <c r="AW219" i="1"/>
  <c r="AY219" i="1" s="1"/>
  <c r="BB219" i="1"/>
  <c r="CV219" i="1"/>
  <c r="AW107" i="1"/>
  <c r="AY107" i="1" s="1"/>
  <c r="CV107" i="1"/>
  <c r="BB107" i="1"/>
  <c r="AW16" i="1"/>
  <c r="AY16" i="1" s="1"/>
  <c r="CV16" i="1"/>
  <c r="BB16" i="1"/>
  <c r="AW237" i="1"/>
  <c r="AY237" i="1" s="1"/>
  <c r="CV237" i="1"/>
  <c r="BB237" i="1"/>
  <c r="AW64" i="1"/>
  <c r="AY64" i="1" s="1"/>
  <c r="CV64" i="1"/>
  <c r="BB64" i="1"/>
  <c r="AW97" i="1"/>
  <c r="AY97" i="1" s="1"/>
  <c r="CV97" i="1"/>
  <c r="BB97" i="1"/>
  <c r="AW95" i="1"/>
  <c r="AY95" i="1" s="1"/>
  <c r="BB95" i="1"/>
  <c r="CV95" i="1"/>
  <c r="AW28" i="1"/>
  <c r="AY28" i="1" s="1"/>
  <c r="BB28" i="1"/>
  <c r="CV28" i="1"/>
  <c r="AW111" i="1"/>
  <c r="AY111" i="1" s="1"/>
  <c r="BB111" i="1"/>
  <c r="CV111" i="1"/>
  <c r="AW13" i="1"/>
  <c r="AY13" i="1" s="1"/>
  <c r="CV13" i="1"/>
  <c r="BB13" i="1"/>
  <c r="AW120" i="1"/>
  <c r="AY120" i="1" s="1"/>
  <c r="CV120" i="1"/>
  <c r="BB120" i="1"/>
  <c r="AW84" i="1"/>
  <c r="AY84" i="1" s="1"/>
  <c r="BB84" i="1"/>
  <c r="CV84" i="1"/>
  <c r="AW96" i="1"/>
  <c r="AY96" i="1" s="1"/>
  <c r="CV96" i="1"/>
  <c r="BB96" i="1"/>
  <c r="AW245" i="1"/>
  <c r="AY245" i="1" s="1"/>
  <c r="CV245" i="1"/>
  <c r="BB245" i="1"/>
  <c r="AW51" i="1"/>
  <c r="AY51" i="1" s="1"/>
  <c r="CV51" i="1"/>
  <c r="BB51" i="1"/>
  <c r="AW173" i="1"/>
  <c r="AY173" i="1" s="1"/>
  <c r="BB173" i="1"/>
  <c r="CV173" i="1"/>
  <c r="AW220" i="1"/>
  <c r="AY220" i="1" s="1"/>
  <c r="BB220" i="1"/>
  <c r="CV220" i="1"/>
  <c r="AW18" i="1"/>
  <c r="AY18" i="1" s="1"/>
  <c r="CV18" i="1"/>
  <c r="BB18" i="1"/>
  <c r="AW189" i="1"/>
  <c r="AY189" i="1" s="1"/>
  <c r="CV189" i="1"/>
  <c r="BB189" i="1"/>
  <c r="AW233" i="1"/>
  <c r="AY233" i="1" s="1"/>
  <c r="CV233" i="1"/>
  <c r="BB233" i="1"/>
  <c r="AW10" i="1"/>
  <c r="AY10" i="1" s="1"/>
  <c r="BB10" i="1"/>
  <c r="CV10" i="1"/>
  <c r="AW151" i="1"/>
  <c r="AY151" i="1" s="1"/>
  <c r="CV151" i="1"/>
  <c r="BB151" i="1"/>
  <c r="AW50" i="1"/>
  <c r="AY50" i="1" s="1"/>
  <c r="CV50" i="1"/>
  <c r="BB50" i="1"/>
  <c r="AW37" i="1"/>
  <c r="AY37" i="1" s="1"/>
  <c r="CV37" i="1"/>
  <c r="BB37" i="1"/>
  <c r="AW124" i="1"/>
  <c r="AY124" i="1" s="1"/>
  <c r="BB124" i="1"/>
  <c r="CV124" i="1"/>
  <c r="AW249" i="1"/>
  <c r="AY249" i="1" s="1"/>
  <c r="BB249" i="1"/>
  <c r="CV249" i="1"/>
  <c r="AW60" i="1"/>
  <c r="AY60" i="1" s="1"/>
  <c r="CV60" i="1"/>
  <c r="BB60" i="1"/>
  <c r="AW137" i="1"/>
  <c r="AY137" i="1" s="1"/>
  <c r="BB137" i="1"/>
  <c r="CV137" i="1"/>
  <c r="AW123" i="1"/>
  <c r="AY123" i="1" s="1"/>
  <c r="CV123" i="1"/>
  <c r="BB123" i="1"/>
  <c r="AW169" i="1"/>
  <c r="AY169" i="1" s="1"/>
  <c r="CV169" i="1"/>
  <c r="BB169" i="1"/>
  <c r="AW81" i="1"/>
  <c r="AY81" i="1" s="1"/>
  <c r="BB81" i="1"/>
  <c r="CV81" i="1"/>
  <c r="AW171" i="1"/>
  <c r="AY171" i="1" s="1"/>
  <c r="BB171" i="1"/>
  <c r="CV171" i="1"/>
  <c r="AW47" i="1"/>
  <c r="AY47" i="1" s="1"/>
  <c r="BB47" i="1"/>
  <c r="CV47" i="1"/>
  <c r="AW58" i="1"/>
  <c r="AY58" i="1" s="1"/>
  <c r="BB58" i="1"/>
  <c r="CV58" i="1"/>
  <c r="AW55" i="1"/>
  <c r="AY55" i="1" s="1"/>
  <c r="BB55" i="1"/>
  <c r="CV55" i="1"/>
  <c r="DZ218" i="1"/>
  <c r="AW148" i="1"/>
  <c r="AY148" i="1" s="1"/>
  <c r="CV148" i="1"/>
  <c r="BB148" i="1"/>
  <c r="AW99" i="1"/>
  <c r="AY99" i="1" s="1"/>
  <c r="BB99" i="1"/>
  <c r="CV99" i="1"/>
  <c r="AW35" i="1"/>
  <c r="AY35" i="1" s="1"/>
  <c r="BB35" i="1"/>
  <c r="CV35" i="1"/>
  <c r="AW168" i="1"/>
  <c r="AY168" i="1" s="1"/>
  <c r="BB168" i="1"/>
  <c r="CV168" i="1"/>
  <c r="AW190" i="1"/>
  <c r="AY190" i="1" s="1"/>
  <c r="BB190" i="1"/>
  <c r="CV190" i="1"/>
  <c r="AW152" i="1"/>
  <c r="AY152" i="1" s="1"/>
  <c r="BB152" i="1"/>
  <c r="CV152" i="1"/>
  <c r="AW175" i="1"/>
  <c r="AY175" i="1" s="1"/>
  <c r="CV175" i="1"/>
  <c r="BB175" i="1"/>
  <c r="AW225" i="1"/>
  <c r="AY225" i="1" s="1"/>
  <c r="BB225" i="1"/>
  <c r="CV225" i="1"/>
  <c r="AW202" i="1"/>
  <c r="AY202" i="1" s="1"/>
  <c r="BB202" i="1"/>
  <c r="CV202" i="1"/>
  <c r="AW65" i="1"/>
  <c r="AY65" i="1" s="1"/>
  <c r="CV65" i="1"/>
  <c r="BB65" i="1"/>
  <c r="AW56" i="1"/>
  <c r="AY56" i="1" s="1"/>
  <c r="CV56" i="1"/>
  <c r="BB56" i="1"/>
  <c r="AW251" i="1"/>
  <c r="AY251" i="1" s="1"/>
  <c r="CV251" i="1"/>
  <c r="BB251" i="1"/>
  <c r="AW12" i="1"/>
  <c r="AY12" i="1" s="1"/>
  <c r="BB12" i="1"/>
  <c r="CV12" i="1"/>
  <c r="AW27" i="1"/>
  <c r="AY27" i="1" s="1"/>
  <c r="CV27" i="1"/>
  <c r="BB27" i="1"/>
  <c r="AW231" i="1"/>
  <c r="AY231" i="1" s="1"/>
  <c r="BB231" i="1"/>
  <c r="CV231" i="1"/>
  <c r="AW136" i="1"/>
  <c r="AY136" i="1" s="1"/>
  <c r="CV136" i="1"/>
  <c r="BB136" i="1"/>
  <c r="AW149" i="1"/>
  <c r="AY149" i="1" s="1"/>
  <c r="BB149" i="1"/>
  <c r="CV149" i="1"/>
  <c r="AW209" i="1"/>
  <c r="AY209" i="1" s="1"/>
  <c r="BB209" i="1"/>
  <c r="CV209" i="1"/>
  <c r="AW92" i="1"/>
  <c r="AY92" i="1" s="1"/>
  <c r="BB92" i="1"/>
  <c r="CV92" i="1"/>
  <c r="AW110" i="1"/>
  <c r="AY110" i="1" s="1"/>
  <c r="BB110" i="1"/>
  <c r="CV110" i="1"/>
  <c r="AW85" i="1"/>
  <c r="AY85" i="1" s="1"/>
  <c r="CV85" i="1"/>
  <c r="BB85" i="1"/>
  <c r="AW221" i="1"/>
  <c r="AY221" i="1" s="1"/>
  <c r="CV221" i="1"/>
  <c r="BB221" i="1"/>
  <c r="AW204" i="1"/>
  <c r="AY204" i="1" s="1"/>
  <c r="BB204" i="1"/>
  <c r="CV204" i="1"/>
  <c r="AW63" i="1"/>
  <c r="AY63" i="1" s="1"/>
  <c r="CV63" i="1"/>
  <c r="BB63" i="1"/>
  <c r="AW155" i="1"/>
  <c r="AY155" i="1" s="1"/>
  <c r="CV155" i="1"/>
  <c r="BB155" i="1"/>
  <c r="AW198" i="1"/>
  <c r="AY198" i="1" s="1"/>
  <c r="CV198" i="1"/>
  <c r="BB198" i="1"/>
  <c r="AW215" i="1"/>
  <c r="AY215" i="1" s="1"/>
  <c r="BB215" i="1"/>
  <c r="CV215" i="1"/>
  <c r="AW101" i="1"/>
  <c r="AY101" i="1" s="1"/>
  <c r="CV101" i="1"/>
  <c r="BB101" i="1"/>
  <c r="AW8" i="1"/>
  <c r="AY8" i="1" s="1"/>
  <c r="D322" i="1"/>
  <c r="E322" i="1" s="1"/>
  <c r="C323" i="1" s="1"/>
  <c r="BB8" i="1"/>
  <c r="CV8" i="1"/>
  <c r="AW104" i="1"/>
  <c r="AY104" i="1" s="1"/>
  <c r="CV104" i="1"/>
  <c r="BB104" i="1"/>
  <c r="AX9" i="1"/>
  <c r="AW66" i="1"/>
  <c r="AY66" i="1" s="1"/>
  <c r="BB66" i="1"/>
  <c r="CV66" i="1"/>
  <c r="AW79" i="1"/>
  <c r="AY79" i="1" s="1"/>
  <c r="BB79" i="1"/>
  <c r="CV79" i="1"/>
  <c r="AW223" i="1"/>
  <c r="AY223" i="1" s="1"/>
  <c r="BB223" i="1"/>
  <c r="CV223" i="1"/>
  <c r="AW80" i="1"/>
  <c r="AY80" i="1" s="1"/>
  <c r="BB80" i="1"/>
  <c r="CV80" i="1"/>
  <c r="AW53" i="1"/>
  <c r="AY53" i="1" s="1"/>
  <c r="BB53" i="1"/>
  <c r="CV53" i="1"/>
  <c r="AW127" i="1"/>
  <c r="AY127" i="1" s="1"/>
  <c r="CV127" i="1"/>
  <c r="BB127" i="1"/>
  <c r="AW78" i="1"/>
  <c r="AY78" i="1" s="1"/>
  <c r="BB78" i="1"/>
  <c r="CV78" i="1"/>
  <c r="AW238" i="1"/>
  <c r="AY238" i="1" s="1"/>
  <c r="BB238" i="1"/>
  <c r="CV238" i="1"/>
  <c r="AW174" i="1"/>
  <c r="AY174" i="1" s="1"/>
  <c r="CV174" i="1"/>
  <c r="BB174" i="1"/>
  <c r="AW109" i="1"/>
  <c r="AY109" i="1" s="1"/>
  <c r="BB109" i="1"/>
  <c r="CV109" i="1"/>
  <c r="AW26" i="1"/>
  <c r="AY26" i="1" s="1"/>
  <c r="BB26" i="1"/>
  <c r="CV26" i="1"/>
  <c r="AW142" i="1"/>
  <c r="AY142" i="1" s="1"/>
  <c r="BB142" i="1"/>
  <c r="CV142" i="1"/>
  <c r="AW125" i="1"/>
  <c r="AY125" i="1" s="1"/>
  <c r="BB125" i="1"/>
  <c r="CV125" i="1"/>
  <c r="AW229" i="1"/>
  <c r="AY229" i="1" s="1"/>
  <c r="CV229" i="1"/>
  <c r="BB229" i="1"/>
  <c r="AW25" i="1"/>
  <c r="AY25" i="1" s="1"/>
  <c r="CV25" i="1"/>
  <c r="BB25" i="1"/>
  <c r="AW102" i="1"/>
  <c r="AY102" i="1" s="1"/>
  <c r="CV102" i="1"/>
  <c r="BB102" i="1"/>
  <c r="AW131" i="1"/>
  <c r="AY131" i="1" s="1"/>
  <c r="CV131" i="1"/>
  <c r="BB131" i="1"/>
  <c r="AW133" i="1"/>
  <c r="AY133" i="1" s="1"/>
  <c r="BB133" i="1"/>
  <c r="CV133" i="1"/>
  <c r="AW19" i="1"/>
  <c r="AY19" i="1" s="1"/>
  <c r="CV19" i="1"/>
  <c r="BB19" i="1"/>
  <c r="AX247" i="1"/>
  <c r="AW21" i="1"/>
  <c r="AY21" i="1" s="1"/>
  <c r="BB21" i="1"/>
  <c r="CV21" i="1"/>
  <c r="AW243" i="1"/>
  <c r="AY243" i="1" s="1"/>
  <c r="CV243" i="1"/>
  <c r="BB243" i="1"/>
  <c r="AW68" i="1"/>
  <c r="AY68" i="1" s="1"/>
  <c r="BB68" i="1"/>
  <c r="CV68" i="1"/>
  <c r="AW161" i="1"/>
  <c r="AY161" i="1" s="1"/>
  <c r="CV161" i="1"/>
  <c r="BB161" i="1"/>
  <c r="AW33" i="1"/>
  <c r="AY33" i="1" s="1"/>
  <c r="BB33" i="1"/>
  <c r="CV33" i="1"/>
  <c r="AW129" i="1"/>
  <c r="AY129" i="1" s="1"/>
  <c r="BB129" i="1"/>
  <c r="CV129" i="1"/>
  <c r="AW119" i="1"/>
  <c r="AY119" i="1" s="1"/>
  <c r="BB119" i="1"/>
  <c r="CV119" i="1"/>
  <c r="AW157" i="1"/>
  <c r="AY157" i="1" s="1"/>
  <c r="BB157" i="1"/>
  <c r="CV157" i="1"/>
  <c r="AW164" i="1"/>
  <c r="AY164" i="1" s="1"/>
  <c r="CV164" i="1"/>
  <c r="BB164" i="1"/>
  <c r="AW130" i="1"/>
  <c r="AY130" i="1" s="1"/>
  <c r="BB130" i="1"/>
  <c r="CV130" i="1"/>
  <c r="AW205" i="1"/>
  <c r="AY205" i="1" s="1"/>
  <c r="BB205" i="1"/>
  <c r="CV205" i="1"/>
  <c r="AW197" i="1"/>
  <c r="AY197" i="1" s="1"/>
  <c r="BB197" i="1"/>
  <c r="CV197" i="1"/>
  <c r="AW184" i="1"/>
  <c r="AY184" i="1" s="1"/>
  <c r="CV184" i="1"/>
  <c r="BB184" i="1"/>
  <c r="AW160" i="1"/>
  <c r="AY160" i="1" s="1"/>
  <c r="CV160" i="1"/>
  <c r="BB160" i="1"/>
  <c r="AW232" i="1"/>
  <c r="AY232" i="1" s="1"/>
  <c r="CV232" i="1"/>
  <c r="BB232" i="1"/>
  <c r="AW187" i="1"/>
  <c r="AY187" i="1" s="1"/>
  <c r="CV187" i="1"/>
  <c r="BB187" i="1"/>
  <c r="AW103" i="1"/>
  <c r="AY103" i="1" s="1"/>
  <c r="BB103" i="1"/>
  <c r="CV103" i="1"/>
  <c r="AW227" i="1"/>
  <c r="AY227" i="1" s="1"/>
  <c r="BB227" i="1"/>
  <c r="CV227" i="1"/>
  <c r="AW213" i="1"/>
  <c r="AY213" i="1" s="1"/>
  <c r="CV213" i="1"/>
  <c r="BB213" i="1"/>
  <c r="AW226" i="1"/>
  <c r="AY226" i="1" s="1"/>
  <c r="CV226" i="1"/>
  <c r="BB226" i="1"/>
  <c r="AW114" i="1"/>
  <c r="AY114" i="1" s="1"/>
  <c r="BB114" i="1"/>
  <c r="CV114" i="1"/>
  <c r="AW235" i="1"/>
  <c r="AY235" i="1" s="1"/>
  <c r="BB235" i="1"/>
  <c r="CV235" i="1"/>
  <c r="AW135" i="1"/>
  <c r="AY135" i="1" s="1"/>
  <c r="CV135" i="1"/>
  <c r="BB135" i="1"/>
  <c r="AW126" i="1"/>
  <c r="AY126" i="1" s="1"/>
  <c r="BB126" i="1"/>
  <c r="CV126" i="1"/>
  <c r="AW156" i="1"/>
  <c r="AY156" i="1" s="1"/>
  <c r="CV156" i="1"/>
  <c r="BB156" i="1"/>
  <c r="AW34" i="1"/>
  <c r="AY34" i="1" s="1"/>
  <c r="BB34" i="1"/>
  <c r="CV34" i="1"/>
  <c r="AW122" i="1"/>
  <c r="AY122" i="1" s="1"/>
  <c r="BB122" i="1"/>
  <c r="CV122" i="1"/>
  <c r="AX185" i="1"/>
  <c r="AW203" i="1"/>
  <c r="AY203" i="1" s="1"/>
  <c r="BB203" i="1"/>
  <c r="CV203" i="1"/>
  <c r="AW180" i="1"/>
  <c r="AY180" i="1" s="1"/>
  <c r="BB180" i="1"/>
  <c r="CV180" i="1"/>
  <c r="AW69" i="1"/>
  <c r="AY69" i="1" s="1"/>
  <c r="BB69" i="1"/>
  <c r="CV69" i="1"/>
  <c r="AW154" i="1"/>
  <c r="AY154" i="1" s="1"/>
  <c r="CV154" i="1"/>
  <c r="BB154" i="1"/>
  <c r="AW177" i="1"/>
  <c r="AY177" i="1" s="1"/>
  <c r="BB177" i="1"/>
  <c r="CV177" i="1"/>
  <c r="AW138" i="1"/>
  <c r="AY138" i="1" s="1"/>
  <c r="CV138" i="1"/>
  <c r="BB138" i="1"/>
  <c r="AW153" i="1"/>
  <c r="AY153" i="1" s="1"/>
  <c r="CV153" i="1"/>
  <c r="BB153" i="1"/>
  <c r="AW196" i="1"/>
  <c r="AY196" i="1" s="1"/>
  <c r="CV196" i="1"/>
  <c r="BB196" i="1"/>
  <c r="AW143" i="1"/>
  <c r="AY143" i="1" s="1"/>
  <c r="BB143" i="1"/>
  <c r="CV143" i="1"/>
  <c r="AW255" i="1"/>
  <c r="AY255" i="1" s="1"/>
  <c r="CV255" i="1"/>
  <c r="BB255" i="1"/>
  <c r="AW181" i="1"/>
  <c r="AY181" i="1" s="1"/>
  <c r="BB181" i="1"/>
  <c r="CV181" i="1"/>
  <c r="AW147" i="1"/>
  <c r="AY147" i="1" s="1"/>
  <c r="BB147" i="1"/>
  <c r="CV147" i="1"/>
  <c r="AW132" i="1"/>
  <c r="AY132" i="1" s="1"/>
  <c r="CV132" i="1"/>
  <c r="BB132" i="1"/>
  <c r="AW179" i="1"/>
  <c r="AY179" i="1" s="1"/>
  <c r="BB179" i="1"/>
  <c r="CV179" i="1"/>
  <c r="AW88" i="1"/>
  <c r="AY88" i="1" s="1"/>
  <c r="CV88" i="1"/>
  <c r="BB88" i="1"/>
  <c r="AW93" i="1"/>
  <c r="AY93" i="1" s="1"/>
  <c r="CV93" i="1"/>
  <c r="BB93" i="1"/>
  <c r="AW11" i="1"/>
  <c r="AY11" i="1" s="1"/>
  <c r="CV11" i="1"/>
  <c r="BB11" i="1"/>
  <c r="AW162" i="1"/>
  <c r="AY162" i="1" s="1"/>
  <c r="BB162" i="1"/>
  <c r="CV162" i="1"/>
  <c r="AW83" i="1"/>
  <c r="AY83" i="1" s="1"/>
  <c r="BB83" i="1"/>
  <c r="CV83" i="1"/>
  <c r="AW141" i="1"/>
  <c r="AY141" i="1" s="1"/>
  <c r="BB141" i="1"/>
  <c r="CV141" i="1"/>
  <c r="AW42" i="1"/>
  <c r="AY42" i="1" s="1"/>
  <c r="CV42" i="1"/>
  <c r="BB42" i="1"/>
  <c r="AW253" i="1"/>
  <c r="AY253" i="1" s="1"/>
  <c r="BB253" i="1"/>
  <c r="CV253" i="1"/>
  <c r="AW195" i="1"/>
  <c r="AY195" i="1" s="1"/>
  <c r="CV195" i="1"/>
  <c r="BB195" i="1"/>
  <c r="AW32" i="1"/>
  <c r="AY32" i="1" s="1"/>
  <c r="CV32" i="1"/>
  <c r="BB32" i="1"/>
  <c r="AW188" i="1"/>
  <c r="AY188" i="1" s="1"/>
  <c r="CV188" i="1"/>
  <c r="BB188" i="1"/>
  <c r="AW57" i="1"/>
  <c r="AY57" i="1" s="1"/>
  <c r="BB57" i="1"/>
  <c r="CV57" i="1"/>
  <c r="AW176" i="1"/>
  <c r="AY176" i="1" s="1"/>
  <c r="CV176" i="1"/>
  <c r="BB176" i="1"/>
  <c r="AW170" i="1"/>
  <c r="AY170" i="1" s="1"/>
  <c r="BB170" i="1"/>
  <c r="CV170" i="1"/>
  <c r="AW74" i="1"/>
  <c r="AY74" i="1" s="1"/>
  <c r="BB74" i="1"/>
  <c r="CV74" i="1"/>
  <c r="AW150" i="1"/>
  <c r="AY150" i="1" s="1"/>
  <c r="CV150" i="1"/>
  <c r="BB150" i="1"/>
  <c r="AW52" i="1"/>
  <c r="AY52" i="1" s="1"/>
  <c r="CV52" i="1"/>
  <c r="BB52" i="1"/>
  <c r="AW212" i="1"/>
  <c r="AY212" i="1" s="1"/>
  <c r="BB212" i="1"/>
  <c r="CV212" i="1"/>
  <c r="AW72" i="1"/>
  <c r="AY72" i="1" s="1"/>
  <c r="CV72" i="1"/>
  <c r="BB72" i="1"/>
  <c r="AW165" i="1"/>
  <c r="AY165" i="1" s="1"/>
  <c r="CV165" i="1"/>
  <c r="BB165" i="1"/>
  <c r="AW239" i="1"/>
  <c r="AY239" i="1" s="1"/>
  <c r="BB239" i="1"/>
  <c r="CV239" i="1"/>
  <c r="AW100" i="1"/>
  <c r="AY100" i="1" s="1"/>
  <c r="CV100" i="1"/>
  <c r="BB100" i="1"/>
  <c r="AW90" i="1"/>
  <c r="AY90" i="1" s="1"/>
  <c r="CV90" i="1"/>
  <c r="BB90" i="1"/>
  <c r="AW94" i="1"/>
  <c r="AY94" i="1" s="1"/>
  <c r="BB94" i="1"/>
  <c r="CV94" i="1"/>
  <c r="AW23" i="1"/>
  <c r="AY23" i="1" s="1"/>
  <c r="BB23" i="1"/>
  <c r="CV23" i="1"/>
  <c r="AW256" i="1"/>
  <c r="AY256" i="1" s="1"/>
  <c r="BB256" i="1"/>
  <c r="CV256" i="1"/>
  <c r="AW192" i="1"/>
  <c r="AY192" i="1" s="1"/>
  <c r="BB192" i="1"/>
  <c r="CV192" i="1"/>
  <c r="AW228" i="1"/>
  <c r="AY228" i="1" s="1"/>
  <c r="CV228" i="1"/>
  <c r="BB228" i="1"/>
  <c r="AW67" i="1"/>
  <c r="AY67" i="1" s="1"/>
  <c r="BB67" i="1"/>
  <c r="CV67" i="1"/>
  <c r="AW61" i="1"/>
  <c r="AY61" i="1" s="1"/>
  <c r="CV61" i="1"/>
  <c r="BB61" i="1"/>
  <c r="AW140" i="1"/>
  <c r="AY140" i="1" s="1"/>
  <c r="BB140" i="1"/>
  <c r="CV140" i="1"/>
  <c r="AW22" i="1"/>
  <c r="AY22" i="1" s="1"/>
  <c r="BB22" i="1"/>
  <c r="CV22" i="1"/>
  <c r="AW252" i="1"/>
  <c r="AY252" i="1" s="1"/>
  <c r="CV252" i="1"/>
  <c r="BB252" i="1"/>
  <c r="AW200" i="1"/>
  <c r="AY200" i="1" s="1"/>
  <c r="BB200" i="1"/>
  <c r="CV200" i="1"/>
  <c r="AW41" i="1"/>
  <c r="AY41" i="1" s="1"/>
  <c r="CV41" i="1"/>
  <c r="BB41" i="1"/>
  <c r="AW246" i="1"/>
  <c r="AY246" i="1" s="1"/>
  <c r="CV246" i="1"/>
  <c r="BB246" i="1"/>
  <c r="AW39" i="1"/>
  <c r="AY39" i="1" s="1"/>
  <c r="BB39" i="1"/>
  <c r="CV39" i="1"/>
  <c r="AW17" i="1"/>
  <c r="AY17" i="1" s="1"/>
  <c r="CV17" i="1"/>
  <c r="BB17" i="1"/>
  <c r="AW24" i="1"/>
  <c r="AY24" i="1" s="1"/>
  <c r="CV24" i="1"/>
  <c r="BB24" i="1"/>
  <c r="AW106" i="1"/>
  <c r="AY106" i="1" s="1"/>
  <c r="CV106" i="1"/>
  <c r="BB106" i="1"/>
  <c r="AW15" i="1"/>
  <c r="AY15" i="1" s="1"/>
  <c r="CV15" i="1"/>
  <c r="BB15" i="1"/>
  <c r="AW87" i="1"/>
  <c r="AY87" i="1" s="1"/>
  <c r="CV87" i="1"/>
  <c r="BB87" i="1"/>
  <c r="AW49" i="1"/>
  <c r="AY49" i="1" s="1"/>
  <c r="BB49" i="1"/>
  <c r="CV49" i="1"/>
  <c r="AW86" i="1"/>
  <c r="AY86" i="1" s="1"/>
  <c r="BB86" i="1"/>
  <c r="CV86" i="1"/>
  <c r="AW166" i="1"/>
  <c r="AY166" i="1" s="1"/>
  <c r="BB166" i="1"/>
  <c r="CV166" i="1"/>
  <c r="AW89" i="1"/>
  <c r="AY89" i="1" s="1"/>
  <c r="CV89" i="1"/>
  <c r="BB89" i="1"/>
  <c r="AW38" i="1"/>
  <c r="AY38" i="1" s="1"/>
  <c r="BB38" i="1"/>
  <c r="CV38" i="1"/>
  <c r="AW20" i="1"/>
  <c r="AY20" i="1" s="1"/>
  <c r="CV20" i="1"/>
  <c r="BB20" i="1"/>
  <c r="AW71" i="1"/>
  <c r="AY71" i="1" s="1"/>
  <c r="CV71" i="1"/>
  <c r="BB71" i="1"/>
  <c r="AW113" i="1"/>
  <c r="AY113" i="1" s="1"/>
  <c r="CV113" i="1"/>
  <c r="BB113" i="1"/>
  <c r="AW31" i="1"/>
  <c r="AY31" i="1" s="1"/>
  <c r="CV31" i="1"/>
  <c r="BB31" i="1"/>
  <c r="AW159" i="1"/>
  <c r="AY159" i="1" s="1"/>
  <c r="BB159" i="1"/>
  <c r="CV159" i="1"/>
  <c r="AW91" i="1"/>
  <c r="AY91" i="1" s="1"/>
  <c r="CV91" i="1"/>
  <c r="BB91" i="1"/>
  <c r="AX218" i="1"/>
  <c r="DZ185" i="1"/>
  <c r="DZ31" i="1" l="1"/>
  <c r="AX140" i="1"/>
  <c r="AX228" i="1"/>
  <c r="AX256" i="1"/>
  <c r="DZ74" i="1"/>
  <c r="AX170" i="1"/>
  <c r="AX188" i="1"/>
  <c r="DZ32" i="1"/>
  <c r="DZ88" i="1"/>
  <c r="AX181" i="1"/>
  <c r="AX154" i="1"/>
  <c r="AX69" i="1"/>
  <c r="DZ122" i="1"/>
  <c r="AX34" i="1"/>
  <c r="AX135" i="1"/>
  <c r="AX235" i="1"/>
  <c r="AX232" i="1"/>
  <c r="DZ160" i="1"/>
  <c r="AX130" i="1"/>
  <c r="DZ243" i="1"/>
  <c r="DZ133" i="1"/>
  <c r="DZ131" i="1"/>
  <c r="AX125" i="1"/>
  <c r="AX53" i="1"/>
  <c r="DZ204" i="1"/>
  <c r="DZ221" i="1"/>
  <c r="AX209" i="1"/>
  <c r="AX56" i="1"/>
  <c r="DZ65" i="1"/>
  <c r="AX152" i="1"/>
  <c r="AX47" i="1"/>
  <c r="AX124" i="1"/>
  <c r="AX18" i="1"/>
  <c r="AX220" i="1"/>
  <c r="AX245" i="1"/>
  <c r="DZ96" i="1"/>
  <c r="AX13" i="1"/>
  <c r="DZ186" i="1"/>
  <c r="AX172" i="1"/>
  <c r="AX240" i="1"/>
  <c r="DZ144" i="1"/>
  <c r="DZ54" i="1"/>
  <c r="AX222" i="1"/>
  <c r="AX224" i="1"/>
  <c r="DZ115" i="1"/>
  <c r="DZ29" i="1"/>
  <c r="DZ105" i="1"/>
  <c r="DZ14" i="1"/>
  <c r="AX244" i="1"/>
  <c r="DZ44" i="1"/>
  <c r="AX70" i="1"/>
  <c r="AX193" i="1"/>
  <c r="DZ183" i="1"/>
  <c r="DZ98" i="1"/>
  <c r="AX236" i="1"/>
  <c r="AX91" i="1"/>
  <c r="AX159" i="1"/>
  <c r="AX71" i="1"/>
  <c r="DZ20" i="1"/>
  <c r="AX86" i="1"/>
  <c r="DZ39" i="1"/>
  <c r="DZ246" i="1"/>
  <c r="AX22" i="1"/>
  <c r="DZ94" i="1"/>
  <c r="DZ90" i="1"/>
  <c r="DZ72" i="1"/>
  <c r="DZ57" i="1"/>
  <c r="DZ188" i="1"/>
  <c r="AX42" i="1"/>
  <c r="AX141" i="1"/>
  <c r="DZ126" i="1"/>
  <c r="DZ135" i="1"/>
  <c r="AX226" i="1"/>
  <c r="DZ213" i="1"/>
  <c r="AX187" i="1"/>
  <c r="DZ232" i="1"/>
  <c r="DZ197" i="1"/>
  <c r="AX205" i="1"/>
  <c r="DZ157" i="1"/>
  <c r="AX119" i="1"/>
  <c r="AX161" i="1"/>
  <c r="AX68" i="1"/>
  <c r="AX19" i="1"/>
  <c r="AX133" i="1"/>
  <c r="AX25" i="1"/>
  <c r="DZ229" i="1"/>
  <c r="DZ26" i="1"/>
  <c r="AX109" i="1"/>
  <c r="DZ78" i="1"/>
  <c r="DZ127" i="1"/>
  <c r="DZ223" i="1"/>
  <c r="AX79" i="1"/>
  <c r="DG9" i="1"/>
  <c r="DZ8" i="1"/>
  <c r="I262" i="1"/>
  <c r="I313" i="1" s="1"/>
  <c r="AX101" i="1"/>
  <c r="AX215" i="1"/>
  <c r="AX63" i="1"/>
  <c r="AX204" i="1"/>
  <c r="DZ110" i="1"/>
  <c r="AX92" i="1"/>
  <c r="AX136" i="1"/>
  <c r="AX231" i="1"/>
  <c r="AX251" i="1"/>
  <c r="DZ56" i="1"/>
  <c r="DZ225" i="1"/>
  <c r="DZ175" i="1"/>
  <c r="DZ168" i="1"/>
  <c r="AX35" i="1"/>
  <c r="DZ55" i="1"/>
  <c r="AX58" i="1"/>
  <c r="DZ81" i="1"/>
  <c r="DZ169" i="1"/>
  <c r="AX60" i="1"/>
  <c r="AX249" i="1"/>
  <c r="AX50" i="1"/>
  <c r="DZ151" i="1"/>
  <c r="AX189" i="1"/>
  <c r="DZ18" i="1"/>
  <c r="AX51" i="1"/>
  <c r="DZ245" i="1"/>
  <c r="AX120" i="1"/>
  <c r="DZ13" i="1"/>
  <c r="DZ95" i="1"/>
  <c r="DZ97" i="1"/>
  <c r="AX16" i="1"/>
  <c r="DZ107" i="1"/>
  <c r="DZ206" i="1"/>
  <c r="AX186" i="1"/>
  <c r="DZ208" i="1"/>
  <c r="AX230" i="1"/>
  <c r="DZ145" i="1"/>
  <c r="DZ216" i="1"/>
  <c r="AX217" i="1"/>
  <c r="AX117" i="1"/>
  <c r="AX191" i="1"/>
  <c r="AX118" i="1"/>
  <c r="DZ45" i="1"/>
  <c r="AX54" i="1"/>
  <c r="AX214" i="1"/>
  <c r="DZ224" i="1"/>
  <c r="AX250" i="1"/>
  <c r="AX115" i="1"/>
  <c r="DZ257" i="1"/>
  <c r="AX105" i="1"/>
  <c r="DZ146" i="1"/>
  <c r="DZ244" i="1"/>
  <c r="DZ36" i="1"/>
  <c r="AX73" i="1"/>
  <c r="DZ59" i="1"/>
  <c r="AX248" i="1"/>
  <c r="AX128" i="1"/>
  <c r="DZ207" i="1"/>
  <c r="DZ70" i="1"/>
  <c r="DZ167" i="1"/>
  <c r="DZ82" i="1"/>
  <c r="DZ210" i="1"/>
  <c r="AX183" i="1"/>
  <c r="DZ75" i="1"/>
  <c r="DZ236" i="1"/>
  <c r="DZ159" i="1"/>
  <c r="AX49" i="1"/>
  <c r="AX246" i="1"/>
  <c r="DZ41" i="1"/>
  <c r="DZ22" i="1"/>
  <c r="AX90" i="1"/>
  <c r="DZ100" i="1"/>
  <c r="AX72" i="1"/>
  <c r="AX83" i="1"/>
  <c r="DZ147" i="1"/>
  <c r="AX196" i="1"/>
  <c r="DZ153" i="1"/>
  <c r="AX213" i="1"/>
  <c r="AX227" i="1"/>
  <c r="DZ205" i="1"/>
  <c r="DZ119" i="1"/>
  <c r="AX129" i="1"/>
  <c r="DZ68" i="1"/>
  <c r="DG247" i="1"/>
  <c r="AX229" i="1"/>
  <c r="DZ109" i="1"/>
  <c r="DZ174" i="1"/>
  <c r="AX127" i="1"/>
  <c r="DZ79" i="1"/>
  <c r="AX66" i="1"/>
  <c r="DZ215" i="1"/>
  <c r="DZ198" i="1"/>
  <c r="DZ92" i="1"/>
  <c r="DZ231" i="1"/>
  <c r="DZ27" i="1"/>
  <c r="AX175" i="1"/>
  <c r="DZ35" i="1"/>
  <c r="AX99" i="1"/>
  <c r="DZ58" i="1"/>
  <c r="AX169" i="1"/>
  <c r="DZ123" i="1"/>
  <c r="DZ249" i="1"/>
  <c r="AX151" i="1"/>
  <c r="AX10" i="1"/>
  <c r="AX111" i="1"/>
  <c r="AX97" i="1"/>
  <c r="DZ64" i="1"/>
  <c r="AX107" i="1"/>
  <c r="AX219" i="1"/>
  <c r="DZ230" i="1"/>
  <c r="AX216" i="1"/>
  <c r="AX112" i="1"/>
  <c r="DZ117" i="1"/>
  <c r="DZ118" i="1"/>
  <c r="AX182" i="1"/>
  <c r="DZ158" i="1"/>
  <c r="AX36" i="1"/>
  <c r="DZ48" i="1"/>
  <c r="AX59" i="1"/>
  <c r="DZ128" i="1"/>
  <c r="DZ40" i="1"/>
  <c r="AX82" i="1"/>
  <c r="AX199" i="1"/>
  <c r="DZ134" i="1"/>
  <c r="DZ166" i="1"/>
  <c r="AX15" i="1"/>
  <c r="DZ106" i="1"/>
  <c r="AX252" i="1"/>
  <c r="DZ67" i="1"/>
  <c r="DZ228" i="1"/>
  <c r="AX192" i="1"/>
  <c r="AX165" i="1"/>
  <c r="AX150" i="1"/>
  <c r="AX74" i="1"/>
  <c r="AX11" i="1"/>
  <c r="DZ93" i="1"/>
  <c r="AX132" i="1"/>
  <c r="AX147" i="1"/>
  <c r="DZ143" i="1"/>
  <c r="DZ196" i="1"/>
  <c r="DZ177" i="1"/>
  <c r="DZ154" i="1"/>
  <c r="DZ203" i="1"/>
  <c r="AX122" i="1"/>
  <c r="DZ91" i="1"/>
  <c r="AX113" i="1"/>
  <c r="DZ71" i="1"/>
  <c r="AX89" i="1"/>
  <c r="AX166" i="1"/>
  <c r="AX87" i="1"/>
  <c r="DZ15" i="1"/>
  <c r="AX17" i="1"/>
  <c r="AX39" i="1"/>
  <c r="DZ200" i="1"/>
  <c r="DZ252" i="1"/>
  <c r="AX61" i="1"/>
  <c r="AX67" i="1"/>
  <c r="DZ23" i="1"/>
  <c r="AX94" i="1"/>
  <c r="DZ239" i="1"/>
  <c r="DZ165" i="1"/>
  <c r="AX52" i="1"/>
  <c r="DZ150" i="1"/>
  <c r="AX176" i="1"/>
  <c r="AX57" i="1"/>
  <c r="AX195" i="1"/>
  <c r="DZ253" i="1"/>
  <c r="DZ42" i="1"/>
  <c r="DZ162" i="1"/>
  <c r="DZ11" i="1"/>
  <c r="DZ179" i="1"/>
  <c r="DZ132" i="1"/>
  <c r="AX255" i="1"/>
  <c r="AX143" i="1"/>
  <c r="AX138" i="1"/>
  <c r="AX177" i="1"/>
  <c r="DZ180" i="1"/>
  <c r="AX203" i="1"/>
  <c r="AX156" i="1"/>
  <c r="AX126" i="1"/>
  <c r="DZ114" i="1"/>
  <c r="DZ226" i="1"/>
  <c r="DZ103" i="1"/>
  <c r="DZ187" i="1"/>
  <c r="AX184" i="1"/>
  <c r="AX197" i="1"/>
  <c r="AX164" i="1"/>
  <c r="AX157" i="1"/>
  <c r="DZ33" i="1"/>
  <c r="DZ161" i="1"/>
  <c r="DZ21" i="1"/>
  <c r="DZ19" i="1"/>
  <c r="AX102" i="1"/>
  <c r="DZ25" i="1"/>
  <c r="DZ142" i="1"/>
  <c r="AX26" i="1"/>
  <c r="DZ238" i="1"/>
  <c r="AX78" i="1"/>
  <c r="DZ80" i="1"/>
  <c r="AX223" i="1"/>
  <c r="AX104" i="1"/>
  <c r="AX8" i="1"/>
  <c r="DZ101" i="1"/>
  <c r="AX155" i="1"/>
  <c r="DZ63" i="1"/>
  <c r="AX85" i="1"/>
  <c r="AX110" i="1"/>
  <c r="DZ149" i="1"/>
  <c r="DZ136" i="1"/>
  <c r="DZ12" i="1"/>
  <c r="DZ251" i="1"/>
  <c r="DZ202" i="1"/>
  <c r="AX225" i="1"/>
  <c r="DZ190" i="1"/>
  <c r="AX168" i="1"/>
  <c r="AX148" i="1"/>
  <c r="AX55" i="1"/>
  <c r="DZ171" i="1"/>
  <c r="AX81" i="1"/>
  <c r="DZ137" i="1"/>
  <c r="DZ60" i="1"/>
  <c r="AX37" i="1"/>
  <c r="DZ50" i="1"/>
  <c r="AX233" i="1"/>
  <c r="DZ189" i="1"/>
  <c r="DZ173" i="1"/>
  <c r="DZ51" i="1"/>
  <c r="DZ84" i="1"/>
  <c r="DZ120" i="1"/>
  <c r="DZ28" i="1"/>
  <c r="AX95" i="1"/>
  <c r="AX237" i="1"/>
  <c r="DZ16" i="1"/>
  <c r="AX254" i="1"/>
  <c r="DZ163" i="1"/>
  <c r="AX206" i="1"/>
  <c r="AX46" i="1"/>
  <c r="AX208" i="1"/>
  <c r="AX76" i="1"/>
  <c r="AX145" i="1"/>
  <c r="AX201" i="1"/>
  <c r="DZ217" i="1"/>
  <c r="DZ121" i="1"/>
  <c r="DZ191" i="1"/>
  <c r="DZ116" i="1"/>
  <c r="AX45" i="1"/>
  <c r="AX30" i="1"/>
  <c r="DZ214" i="1"/>
  <c r="DZ108" i="1"/>
  <c r="DZ250" i="1"/>
  <c r="AX241" i="1"/>
  <c r="AX257" i="1"/>
  <c r="AX242" i="1"/>
  <c r="AX146" i="1"/>
  <c r="DZ211" i="1"/>
  <c r="AX139" i="1"/>
  <c r="DZ73" i="1"/>
  <c r="DZ77" i="1"/>
  <c r="DZ248" i="1"/>
  <c r="AX234" i="1"/>
  <c r="AX207" i="1"/>
  <c r="AX194" i="1"/>
  <c r="AX167" i="1"/>
  <c r="DZ43" i="1"/>
  <c r="AX210" i="1"/>
  <c r="DZ178" i="1"/>
  <c r="AX75" i="1"/>
  <c r="DZ62" i="1"/>
  <c r="AX20" i="1"/>
  <c r="AX38" i="1"/>
  <c r="DZ86" i="1"/>
  <c r="AX106" i="1"/>
  <c r="DZ24" i="1"/>
  <c r="DZ192" i="1"/>
  <c r="AX212" i="1"/>
  <c r="DZ141" i="1"/>
  <c r="AX93" i="1"/>
  <c r="DG218" i="1"/>
  <c r="AX31" i="1"/>
  <c r="DZ113" i="1"/>
  <c r="DZ38" i="1"/>
  <c r="DZ89" i="1"/>
  <c r="DZ49" i="1"/>
  <c r="DZ87" i="1"/>
  <c r="AX24" i="1"/>
  <c r="DZ17" i="1"/>
  <c r="AX41" i="1"/>
  <c r="AX200" i="1"/>
  <c r="DZ140" i="1"/>
  <c r="DZ61" i="1"/>
  <c r="DZ256" i="1"/>
  <c r="AX23" i="1"/>
  <c r="AX100" i="1"/>
  <c r="AX239" i="1"/>
  <c r="DZ212" i="1"/>
  <c r="DZ52" i="1"/>
  <c r="DZ170" i="1"/>
  <c r="DZ176" i="1"/>
  <c r="AX32" i="1"/>
  <c r="DZ195" i="1"/>
  <c r="AX253" i="1"/>
  <c r="DZ83" i="1"/>
  <c r="AX162" i="1"/>
  <c r="AX88" i="1"/>
  <c r="AX179" i="1"/>
  <c r="DZ181" i="1"/>
  <c r="DZ255" i="1"/>
  <c r="AX153" i="1"/>
  <c r="DZ138" i="1"/>
  <c r="DZ69" i="1"/>
  <c r="AX180" i="1"/>
  <c r="DG185" i="1"/>
  <c r="DZ34" i="1"/>
  <c r="DZ156" i="1"/>
  <c r="DZ235" i="1"/>
  <c r="AX114" i="1"/>
  <c r="DZ227" i="1"/>
  <c r="AX103" i="1"/>
  <c r="AX160" i="1"/>
  <c r="DZ184" i="1"/>
  <c r="DZ130" i="1"/>
  <c r="DZ164" i="1"/>
  <c r="DZ129" i="1"/>
  <c r="AX33" i="1"/>
  <c r="AX243" i="1"/>
  <c r="AX21" i="1"/>
  <c r="AX131" i="1"/>
  <c r="DZ102" i="1"/>
  <c r="DZ125" i="1"/>
  <c r="AX142" i="1"/>
  <c r="AX174" i="1"/>
  <c r="AX238" i="1"/>
  <c r="DZ53" i="1"/>
  <c r="AX80" i="1"/>
  <c r="DZ66" i="1"/>
  <c r="DZ104" i="1"/>
  <c r="AX198" i="1"/>
  <c r="DZ155" i="1"/>
  <c r="AX221" i="1"/>
  <c r="DZ85" i="1"/>
  <c r="DZ209" i="1"/>
  <c r="AX149" i="1"/>
  <c r="AX27" i="1"/>
  <c r="AX12" i="1"/>
  <c r="AX65" i="1"/>
  <c r="AX202" i="1"/>
  <c r="DZ152" i="1"/>
  <c r="AX190" i="1"/>
  <c r="DZ99" i="1"/>
  <c r="DZ148" i="1"/>
  <c r="DZ47" i="1"/>
  <c r="AX171" i="1"/>
  <c r="AX123" i="1"/>
  <c r="AX137" i="1"/>
  <c r="DZ124" i="1"/>
  <c r="DZ37" i="1"/>
  <c r="DZ10" i="1"/>
  <c r="DZ233" i="1"/>
  <c r="DZ220" i="1"/>
  <c r="AX173" i="1"/>
  <c r="AX96" i="1"/>
  <c r="AX84" i="1"/>
  <c r="DZ111" i="1"/>
  <c r="AX28" i="1"/>
  <c r="AX64" i="1"/>
  <c r="DZ237" i="1"/>
  <c r="DZ219" i="1"/>
  <c r="DZ254" i="1"/>
  <c r="AX163" i="1"/>
  <c r="DZ172" i="1"/>
  <c r="DZ46" i="1"/>
  <c r="DZ240" i="1"/>
  <c r="DZ76" i="1"/>
  <c r="DZ112" i="1"/>
  <c r="DZ201" i="1"/>
  <c r="AX144" i="1"/>
  <c r="AX121" i="1"/>
  <c r="DZ182" i="1"/>
  <c r="AX116" i="1"/>
  <c r="DZ222" i="1"/>
  <c r="DZ30" i="1"/>
  <c r="AX108" i="1"/>
  <c r="AX29" i="1"/>
  <c r="DZ241" i="1"/>
  <c r="AX14" i="1"/>
  <c r="DZ242" i="1"/>
  <c r="AX158" i="1"/>
  <c r="AX211" i="1"/>
  <c r="AX48" i="1"/>
  <c r="DZ139" i="1"/>
  <c r="AX44" i="1"/>
  <c r="AX77" i="1"/>
  <c r="AX40" i="1"/>
  <c r="DZ234" i="1"/>
  <c r="DZ193" i="1"/>
  <c r="DZ194" i="1"/>
  <c r="DZ199" i="1"/>
  <c r="AX43" i="1"/>
  <c r="AX98" i="1"/>
  <c r="AX178" i="1"/>
  <c r="AX134" i="1"/>
  <c r="AX62" i="1"/>
  <c r="AZ134" i="1" l="1"/>
  <c r="DG134" i="1"/>
  <c r="AZ144" i="1"/>
  <c r="DG144" i="1"/>
  <c r="AZ221" i="1"/>
  <c r="DG221" i="1"/>
  <c r="AZ106" i="1"/>
  <c r="DG106" i="1"/>
  <c r="AZ30" i="1"/>
  <c r="DG30" i="1"/>
  <c r="AZ122" i="1"/>
  <c r="DG122" i="1"/>
  <c r="AZ82" i="1"/>
  <c r="DG82" i="1"/>
  <c r="AZ112" i="1"/>
  <c r="DG112" i="1"/>
  <c r="AZ90" i="1"/>
  <c r="DG90" i="1"/>
  <c r="AZ105" i="1"/>
  <c r="DG105" i="1"/>
  <c r="AZ117" i="1"/>
  <c r="DG117" i="1"/>
  <c r="AZ231" i="1"/>
  <c r="DG231" i="1"/>
  <c r="AZ70" i="1"/>
  <c r="DG70" i="1"/>
  <c r="AZ235" i="1"/>
  <c r="DG235" i="1"/>
  <c r="AZ28" i="1"/>
  <c r="DG28" i="1"/>
  <c r="AZ173" i="1"/>
  <c r="DG173" i="1"/>
  <c r="AZ12" i="1"/>
  <c r="DG12" i="1"/>
  <c r="AZ198" i="1"/>
  <c r="DG198" i="1"/>
  <c r="AZ146" i="1"/>
  <c r="DG146" i="1"/>
  <c r="AZ241" i="1"/>
  <c r="DG241" i="1"/>
  <c r="AZ208" i="1"/>
  <c r="DG208" i="1"/>
  <c r="AZ46" i="1"/>
  <c r="DG46" i="1"/>
  <c r="AZ254" i="1"/>
  <c r="DG254" i="1"/>
  <c r="AZ26" i="1"/>
  <c r="DG26" i="1"/>
  <c r="AZ164" i="1"/>
  <c r="DG164" i="1"/>
  <c r="AZ197" i="1"/>
  <c r="DG197" i="1"/>
  <c r="AZ156" i="1"/>
  <c r="DG156" i="1"/>
  <c r="AZ176" i="1"/>
  <c r="DG176" i="1"/>
  <c r="AZ52" i="1"/>
  <c r="DG52" i="1"/>
  <c r="AZ17" i="1"/>
  <c r="DG17" i="1"/>
  <c r="AZ165" i="1"/>
  <c r="DG165" i="1"/>
  <c r="AZ182" i="1"/>
  <c r="DG182" i="1"/>
  <c r="AZ213" i="1"/>
  <c r="DG213" i="1"/>
  <c r="AZ196" i="1"/>
  <c r="DG196" i="1"/>
  <c r="AZ128" i="1"/>
  <c r="DG128" i="1"/>
  <c r="AZ248" i="1"/>
  <c r="DG248" i="1"/>
  <c r="AZ115" i="1"/>
  <c r="DG115" i="1"/>
  <c r="AZ191" i="1"/>
  <c r="DG191" i="1"/>
  <c r="AZ186" i="1"/>
  <c r="DG186" i="1"/>
  <c r="AZ16" i="1"/>
  <c r="DG16" i="1"/>
  <c r="AZ249" i="1"/>
  <c r="DG249" i="1"/>
  <c r="AZ60" i="1"/>
  <c r="DG60" i="1"/>
  <c r="AZ35" i="1"/>
  <c r="DG35" i="1"/>
  <c r="AZ92" i="1"/>
  <c r="DG92" i="1"/>
  <c r="AZ204" i="1"/>
  <c r="DG204" i="1"/>
  <c r="AZ63" i="1"/>
  <c r="DG63" i="1"/>
  <c r="AZ79" i="1"/>
  <c r="DG79" i="1"/>
  <c r="AZ68" i="1"/>
  <c r="DG68" i="1"/>
  <c r="AZ161" i="1"/>
  <c r="DG161" i="1"/>
  <c r="DG205" i="1"/>
  <c r="AZ205" i="1"/>
  <c r="AZ187" i="1"/>
  <c r="DG187" i="1"/>
  <c r="AZ226" i="1"/>
  <c r="DG226" i="1"/>
  <c r="DG141" i="1"/>
  <c r="AZ141" i="1"/>
  <c r="AZ42" i="1"/>
  <c r="DG42" i="1"/>
  <c r="AZ224" i="1"/>
  <c r="DG224" i="1"/>
  <c r="AZ222" i="1"/>
  <c r="DG222" i="1"/>
  <c r="AZ240" i="1"/>
  <c r="DG240" i="1"/>
  <c r="AZ172" i="1"/>
  <c r="DG172" i="1"/>
  <c r="AZ13" i="1"/>
  <c r="DG13" i="1"/>
  <c r="AZ220" i="1"/>
  <c r="DG220" i="1"/>
  <c r="AZ69" i="1"/>
  <c r="DG69" i="1"/>
  <c r="AZ154" i="1"/>
  <c r="DG154" i="1"/>
  <c r="AZ170" i="1"/>
  <c r="DG170" i="1"/>
  <c r="AZ43" i="1"/>
  <c r="DG43" i="1"/>
  <c r="AZ116" i="1"/>
  <c r="DG116" i="1"/>
  <c r="AZ64" i="1"/>
  <c r="DG64" i="1"/>
  <c r="AZ123" i="1"/>
  <c r="DG123" i="1"/>
  <c r="AZ190" i="1"/>
  <c r="DG190" i="1"/>
  <c r="AZ142" i="1"/>
  <c r="DG142" i="1"/>
  <c r="AZ114" i="1"/>
  <c r="DG114" i="1"/>
  <c r="AZ180" i="1"/>
  <c r="DG180" i="1"/>
  <c r="AZ31" i="1"/>
  <c r="DG31" i="1"/>
  <c r="AZ207" i="1"/>
  <c r="DG207" i="1"/>
  <c r="AZ45" i="1"/>
  <c r="DG45" i="1"/>
  <c r="AZ76" i="1"/>
  <c r="DG76" i="1"/>
  <c r="AZ168" i="1"/>
  <c r="DG168" i="1"/>
  <c r="AZ85" i="1"/>
  <c r="DG85" i="1"/>
  <c r="DG157" i="1"/>
  <c r="AZ157" i="1"/>
  <c r="AZ57" i="1"/>
  <c r="DG57" i="1"/>
  <c r="AZ61" i="1"/>
  <c r="DG61" i="1"/>
  <c r="AZ150" i="1"/>
  <c r="DG150" i="1"/>
  <c r="AZ216" i="1"/>
  <c r="DG216" i="1"/>
  <c r="AZ151" i="1"/>
  <c r="DG151" i="1"/>
  <c r="AZ247" i="1"/>
  <c r="AZ214" i="1"/>
  <c r="DG214" i="1"/>
  <c r="AZ51" i="1"/>
  <c r="DG51" i="1"/>
  <c r="AZ136" i="1"/>
  <c r="DG136" i="1"/>
  <c r="AZ9" i="1"/>
  <c r="AZ22" i="1"/>
  <c r="DG22" i="1"/>
  <c r="AZ86" i="1"/>
  <c r="DG86" i="1"/>
  <c r="AZ244" i="1"/>
  <c r="DG244" i="1"/>
  <c r="AZ209" i="1"/>
  <c r="DG209" i="1"/>
  <c r="AZ135" i="1"/>
  <c r="DG135" i="1"/>
  <c r="AZ77" i="1"/>
  <c r="DG77" i="1"/>
  <c r="AZ84" i="1"/>
  <c r="DG84" i="1"/>
  <c r="AZ96" i="1"/>
  <c r="DG96" i="1"/>
  <c r="AZ171" i="1"/>
  <c r="DG171" i="1"/>
  <c r="AZ27" i="1"/>
  <c r="DG27" i="1"/>
  <c r="AZ174" i="1"/>
  <c r="DG174" i="1"/>
  <c r="AZ93" i="1"/>
  <c r="DG93" i="1"/>
  <c r="AZ178" i="1"/>
  <c r="DG178" i="1"/>
  <c r="AZ40" i="1"/>
  <c r="DG40" i="1"/>
  <c r="AZ158" i="1"/>
  <c r="DG158" i="1"/>
  <c r="AZ29" i="1"/>
  <c r="DG29" i="1"/>
  <c r="AZ163" i="1"/>
  <c r="DG163" i="1"/>
  <c r="AZ80" i="1"/>
  <c r="DG80" i="1"/>
  <c r="AZ238" i="1"/>
  <c r="DG238" i="1"/>
  <c r="AZ131" i="1"/>
  <c r="DG131" i="1"/>
  <c r="AZ21" i="1"/>
  <c r="DG21" i="1"/>
  <c r="AZ160" i="1"/>
  <c r="DG160" i="1"/>
  <c r="AZ239" i="1"/>
  <c r="DG239" i="1"/>
  <c r="AZ100" i="1"/>
  <c r="DG100" i="1"/>
  <c r="AZ200" i="1"/>
  <c r="DG200" i="1"/>
  <c r="AZ24" i="1"/>
  <c r="DG24" i="1"/>
  <c r="AZ38" i="1"/>
  <c r="DG38" i="1"/>
  <c r="AZ20" i="1"/>
  <c r="DG20" i="1"/>
  <c r="AZ206" i="1"/>
  <c r="DG206" i="1"/>
  <c r="AZ95" i="1"/>
  <c r="DG95" i="1"/>
  <c r="AZ37" i="1"/>
  <c r="DG37" i="1"/>
  <c r="AZ81" i="1"/>
  <c r="DG81" i="1"/>
  <c r="AZ155" i="1"/>
  <c r="DG155" i="1"/>
  <c r="AZ8" i="1"/>
  <c r="DG8" i="1"/>
  <c r="AZ104" i="1"/>
  <c r="DG104" i="1"/>
  <c r="AZ184" i="1"/>
  <c r="DG184" i="1"/>
  <c r="AZ126" i="1"/>
  <c r="DG126" i="1"/>
  <c r="AZ203" i="1"/>
  <c r="DG203" i="1"/>
  <c r="AZ177" i="1"/>
  <c r="DG177" i="1"/>
  <c r="AZ94" i="1"/>
  <c r="DG94" i="1"/>
  <c r="AZ67" i="1"/>
  <c r="DG67" i="1"/>
  <c r="AZ39" i="1"/>
  <c r="DG39" i="1"/>
  <c r="AZ87" i="1"/>
  <c r="DG87" i="1"/>
  <c r="AZ166" i="1"/>
  <c r="DG166" i="1"/>
  <c r="AZ89" i="1"/>
  <c r="DG89" i="1"/>
  <c r="AZ113" i="1"/>
  <c r="DG113" i="1"/>
  <c r="AZ74" i="1"/>
  <c r="DG74" i="1"/>
  <c r="AZ252" i="1"/>
  <c r="DG252" i="1"/>
  <c r="AZ15" i="1"/>
  <c r="DG15" i="1"/>
  <c r="AZ36" i="1"/>
  <c r="DG36" i="1"/>
  <c r="AZ219" i="1"/>
  <c r="DG219" i="1"/>
  <c r="AZ107" i="1"/>
  <c r="DG107" i="1"/>
  <c r="AZ111" i="1"/>
  <c r="DG111" i="1"/>
  <c r="AZ127" i="1"/>
  <c r="DG127" i="1"/>
  <c r="AZ129" i="1"/>
  <c r="DG129" i="1"/>
  <c r="AZ83" i="1"/>
  <c r="DG83" i="1"/>
  <c r="AZ246" i="1"/>
  <c r="DG246" i="1"/>
  <c r="AZ49" i="1"/>
  <c r="DG49" i="1"/>
  <c r="AZ118" i="1"/>
  <c r="DG118" i="1"/>
  <c r="AZ217" i="1"/>
  <c r="DG217" i="1"/>
  <c r="AZ230" i="1"/>
  <c r="DG230" i="1"/>
  <c r="AZ50" i="1"/>
  <c r="DG50" i="1"/>
  <c r="AZ215" i="1"/>
  <c r="DG215" i="1"/>
  <c r="DG109" i="1"/>
  <c r="AZ109" i="1"/>
  <c r="AZ25" i="1"/>
  <c r="DG25" i="1"/>
  <c r="AZ133" i="1"/>
  <c r="DG133" i="1"/>
  <c r="AZ119" i="1"/>
  <c r="DG119" i="1"/>
  <c r="AZ71" i="1"/>
  <c r="DG71" i="1"/>
  <c r="AZ159" i="1"/>
  <c r="DG159" i="1"/>
  <c r="AZ91" i="1"/>
  <c r="DG91" i="1"/>
  <c r="AZ124" i="1"/>
  <c r="DG124" i="1"/>
  <c r="AZ53" i="1"/>
  <c r="DG53" i="1"/>
  <c r="AZ130" i="1"/>
  <c r="DG130" i="1"/>
  <c r="AZ34" i="1"/>
  <c r="DG34" i="1"/>
  <c r="AZ181" i="1"/>
  <c r="DG181" i="1"/>
  <c r="AZ98" i="1"/>
  <c r="DG98" i="1"/>
  <c r="AZ108" i="1"/>
  <c r="DG108" i="1"/>
  <c r="AZ149" i="1"/>
  <c r="DG149" i="1"/>
  <c r="AZ41" i="1"/>
  <c r="DG41" i="1"/>
  <c r="AZ242" i="1"/>
  <c r="DG242" i="1"/>
  <c r="DG237" i="1"/>
  <c r="AZ237" i="1"/>
  <c r="AZ225" i="1"/>
  <c r="DG225" i="1"/>
  <c r="AZ78" i="1"/>
  <c r="DG78" i="1"/>
  <c r="AZ138" i="1"/>
  <c r="DG138" i="1"/>
  <c r="AZ195" i="1"/>
  <c r="DG195" i="1"/>
  <c r="AZ97" i="1"/>
  <c r="DG97" i="1"/>
  <c r="AZ229" i="1"/>
  <c r="DG229" i="1"/>
  <c r="AZ72" i="1"/>
  <c r="DG72" i="1"/>
  <c r="AZ73" i="1"/>
  <c r="DG73" i="1"/>
  <c r="AZ250" i="1"/>
  <c r="DG250" i="1"/>
  <c r="AZ120" i="1"/>
  <c r="DG120" i="1"/>
  <c r="AZ101" i="1"/>
  <c r="DG101" i="1"/>
  <c r="AZ19" i="1"/>
  <c r="DG19" i="1"/>
  <c r="AZ152" i="1"/>
  <c r="DG152" i="1"/>
  <c r="AZ62" i="1"/>
  <c r="DG62" i="1"/>
  <c r="AZ44" i="1"/>
  <c r="DG44" i="1"/>
  <c r="AZ48" i="1"/>
  <c r="DG48" i="1"/>
  <c r="AZ211" i="1"/>
  <c r="DG211" i="1"/>
  <c r="AZ14" i="1"/>
  <c r="DG14" i="1"/>
  <c r="AZ121" i="1"/>
  <c r="DG121" i="1"/>
  <c r="AZ137" i="1"/>
  <c r="DG137" i="1"/>
  <c r="AZ202" i="1"/>
  <c r="DG202" i="1"/>
  <c r="AZ65" i="1"/>
  <c r="DG65" i="1"/>
  <c r="AZ243" i="1"/>
  <c r="DG243" i="1"/>
  <c r="AZ33" i="1"/>
  <c r="DG33" i="1"/>
  <c r="AZ103" i="1"/>
  <c r="DG103" i="1"/>
  <c r="AZ185" i="1"/>
  <c r="AZ153" i="1"/>
  <c r="DG153" i="1"/>
  <c r="AZ179" i="1"/>
  <c r="DG179" i="1"/>
  <c r="AZ88" i="1"/>
  <c r="DG88" i="1"/>
  <c r="AZ162" i="1"/>
  <c r="DG162" i="1"/>
  <c r="DG253" i="1"/>
  <c r="AZ253" i="1"/>
  <c r="AZ32" i="1"/>
  <c r="DG32" i="1"/>
  <c r="AZ23" i="1"/>
  <c r="DG23" i="1"/>
  <c r="AZ218" i="1"/>
  <c r="AZ212" i="1"/>
  <c r="DG212" i="1"/>
  <c r="AZ75" i="1"/>
  <c r="DG75" i="1"/>
  <c r="AZ210" i="1"/>
  <c r="DG210" i="1"/>
  <c r="AZ167" i="1"/>
  <c r="DG167" i="1"/>
  <c r="AZ194" i="1"/>
  <c r="DG194" i="1"/>
  <c r="AZ234" i="1"/>
  <c r="DG234" i="1"/>
  <c r="AZ139" i="1"/>
  <c r="DG139" i="1"/>
  <c r="AZ257" i="1"/>
  <c r="DG257" i="1"/>
  <c r="AZ201" i="1"/>
  <c r="DG201" i="1"/>
  <c r="AZ145" i="1"/>
  <c r="DG145" i="1"/>
  <c r="AZ233" i="1"/>
  <c r="DG233" i="1"/>
  <c r="AZ55" i="1"/>
  <c r="DG55" i="1"/>
  <c r="AZ148" i="1"/>
  <c r="DG148" i="1"/>
  <c r="AZ110" i="1"/>
  <c r="DG110" i="1"/>
  <c r="AZ223" i="1"/>
  <c r="DG223" i="1"/>
  <c r="AZ102" i="1"/>
  <c r="DG102" i="1"/>
  <c r="AZ143" i="1"/>
  <c r="DG143" i="1"/>
  <c r="AZ255" i="1"/>
  <c r="DG255" i="1"/>
  <c r="AZ147" i="1"/>
  <c r="DG147" i="1"/>
  <c r="AZ132" i="1"/>
  <c r="DG132" i="1"/>
  <c r="AZ11" i="1"/>
  <c r="DG11" i="1"/>
  <c r="AZ192" i="1"/>
  <c r="DG192" i="1"/>
  <c r="AZ199" i="1"/>
  <c r="DG199" i="1"/>
  <c r="AZ59" i="1"/>
  <c r="DG59" i="1"/>
  <c r="AZ10" i="1"/>
  <c r="DG10" i="1"/>
  <c r="AZ169" i="1"/>
  <c r="DG169" i="1"/>
  <c r="AZ99" i="1"/>
  <c r="DG99" i="1"/>
  <c r="AZ175" i="1"/>
  <c r="DG175" i="1"/>
  <c r="AZ66" i="1"/>
  <c r="DG66" i="1"/>
  <c r="AZ227" i="1"/>
  <c r="DG227" i="1"/>
  <c r="AZ183" i="1"/>
  <c r="DG183" i="1"/>
  <c r="AZ54" i="1"/>
  <c r="DG54" i="1"/>
  <c r="DG189" i="1"/>
  <c r="AZ189" i="1"/>
  <c r="AZ58" i="1"/>
  <c r="DG58" i="1"/>
  <c r="AZ251" i="1"/>
  <c r="DG251" i="1"/>
  <c r="AZ236" i="1"/>
  <c r="DG236" i="1"/>
  <c r="AZ193" i="1"/>
  <c r="DG193" i="1"/>
  <c r="AZ245" i="1"/>
  <c r="DG245" i="1"/>
  <c r="AZ18" i="1"/>
  <c r="DG18" i="1"/>
  <c r="AZ47" i="1"/>
  <c r="DG47" i="1"/>
  <c r="AZ56" i="1"/>
  <c r="DG56" i="1"/>
  <c r="AZ125" i="1"/>
  <c r="DG125" i="1"/>
  <c r="AZ232" i="1"/>
  <c r="DG232" i="1"/>
  <c r="AZ188" i="1"/>
  <c r="DG188" i="1"/>
  <c r="AZ256" i="1"/>
  <c r="DG256" i="1"/>
  <c r="AZ228" i="1"/>
  <c r="DG228" i="1"/>
  <c r="AZ140" i="1"/>
  <c r="DG140" i="1"/>
  <c r="DQ125" i="1" l="1"/>
  <c r="BC125" i="1"/>
  <c r="DQ58" i="1"/>
  <c r="BC58" i="1"/>
  <c r="DQ175" i="1"/>
  <c r="BC175" i="1"/>
  <c r="DQ132" i="1"/>
  <c r="BC132" i="1"/>
  <c r="DQ55" i="1"/>
  <c r="BC55" i="1"/>
  <c r="DQ167" i="1"/>
  <c r="BC167" i="1"/>
  <c r="DQ243" i="1"/>
  <c r="BC243" i="1"/>
  <c r="DQ211" i="1"/>
  <c r="BC211" i="1"/>
  <c r="DQ250" i="1"/>
  <c r="BC250" i="1"/>
  <c r="DQ225" i="1"/>
  <c r="BC225" i="1"/>
  <c r="DQ34" i="1"/>
  <c r="BC34" i="1"/>
  <c r="DQ133" i="1"/>
  <c r="BC133" i="1"/>
  <c r="DQ83" i="1"/>
  <c r="BC83" i="1"/>
  <c r="DQ36" i="1"/>
  <c r="BC36" i="1"/>
  <c r="DQ39" i="1"/>
  <c r="BC39" i="1"/>
  <c r="DQ8" i="1"/>
  <c r="BC8" i="1"/>
  <c r="DQ24" i="1"/>
  <c r="BC24" i="1"/>
  <c r="DQ80" i="1"/>
  <c r="BC80" i="1"/>
  <c r="DQ27" i="1"/>
  <c r="BC27" i="1"/>
  <c r="DQ209" i="1"/>
  <c r="BC209" i="1"/>
  <c r="DQ57" i="1"/>
  <c r="BC57" i="1"/>
  <c r="DQ207" i="1"/>
  <c r="BC207" i="1"/>
  <c r="DQ142" i="1"/>
  <c r="BC142" i="1"/>
  <c r="DQ123" i="1"/>
  <c r="BC123" i="1"/>
  <c r="DQ116" i="1"/>
  <c r="BC116" i="1"/>
  <c r="DQ170" i="1"/>
  <c r="BC170" i="1"/>
  <c r="DQ69" i="1"/>
  <c r="BC69" i="1"/>
  <c r="DQ13" i="1"/>
  <c r="BC13" i="1"/>
  <c r="DQ240" i="1"/>
  <c r="BC240" i="1"/>
  <c r="DQ224" i="1"/>
  <c r="BC224" i="1"/>
  <c r="DQ187" i="1"/>
  <c r="BC187" i="1"/>
  <c r="DQ161" i="1"/>
  <c r="BC161" i="1"/>
  <c r="DQ79" i="1"/>
  <c r="BC79" i="1"/>
  <c r="DQ204" i="1"/>
  <c r="BC204" i="1"/>
  <c r="DQ35" i="1"/>
  <c r="BC35" i="1"/>
  <c r="DQ249" i="1"/>
  <c r="BC249" i="1"/>
  <c r="DQ186" i="1"/>
  <c r="BC186" i="1"/>
  <c r="DQ115" i="1"/>
  <c r="BC115" i="1"/>
  <c r="DQ128" i="1"/>
  <c r="BC128" i="1"/>
  <c r="DQ213" i="1"/>
  <c r="BC213" i="1"/>
  <c r="DQ165" i="1"/>
  <c r="BC165" i="1"/>
  <c r="DQ52" i="1"/>
  <c r="BC52" i="1"/>
  <c r="DQ156" i="1"/>
  <c r="BC156" i="1"/>
  <c r="DQ164" i="1"/>
  <c r="BC164" i="1"/>
  <c r="DQ254" i="1"/>
  <c r="BC254" i="1"/>
  <c r="DQ208" i="1"/>
  <c r="BC208" i="1"/>
  <c r="DQ146" i="1"/>
  <c r="BC146" i="1"/>
  <c r="DQ12" i="1"/>
  <c r="BC12" i="1"/>
  <c r="DQ28" i="1"/>
  <c r="BC28" i="1"/>
  <c r="DQ70" i="1"/>
  <c r="BC70" i="1"/>
  <c r="DQ117" i="1"/>
  <c r="BC117" i="1"/>
  <c r="DQ90" i="1"/>
  <c r="BC90" i="1"/>
  <c r="DQ82" i="1"/>
  <c r="BC82" i="1"/>
  <c r="DQ30" i="1"/>
  <c r="BC30" i="1"/>
  <c r="DQ221" i="1"/>
  <c r="BC221" i="1"/>
  <c r="DQ134" i="1"/>
  <c r="BC134" i="1"/>
  <c r="DQ189" i="1"/>
  <c r="BC189" i="1"/>
  <c r="DQ23" i="1"/>
  <c r="BC23" i="1"/>
  <c r="DQ88" i="1"/>
  <c r="BC88" i="1"/>
  <c r="DQ153" i="1"/>
  <c r="BC153" i="1"/>
  <c r="DQ237" i="1"/>
  <c r="BC237" i="1"/>
  <c r="DQ136" i="1"/>
  <c r="BC136" i="1"/>
  <c r="DQ214" i="1"/>
  <c r="BC214" i="1"/>
  <c r="DQ157" i="1"/>
  <c r="BC157" i="1"/>
  <c r="DQ205" i="1"/>
  <c r="BC205" i="1"/>
  <c r="DQ188" i="1"/>
  <c r="BC188" i="1"/>
  <c r="DQ47" i="1"/>
  <c r="BC47" i="1"/>
  <c r="DQ236" i="1"/>
  <c r="BC236" i="1"/>
  <c r="DQ227" i="1"/>
  <c r="BC227" i="1"/>
  <c r="DQ169" i="1"/>
  <c r="BC169" i="1"/>
  <c r="DQ192" i="1"/>
  <c r="BC192" i="1"/>
  <c r="DQ255" i="1"/>
  <c r="BC255" i="1"/>
  <c r="DQ110" i="1"/>
  <c r="BC110" i="1"/>
  <c r="DQ145" i="1"/>
  <c r="BC145" i="1"/>
  <c r="DQ234" i="1"/>
  <c r="BC234" i="1"/>
  <c r="DQ75" i="1"/>
  <c r="BC75" i="1"/>
  <c r="DQ103" i="1"/>
  <c r="BC103" i="1"/>
  <c r="DQ202" i="1"/>
  <c r="BC202" i="1"/>
  <c r="DQ44" i="1"/>
  <c r="BC44" i="1"/>
  <c r="DQ101" i="1"/>
  <c r="BC101" i="1"/>
  <c r="DQ72" i="1"/>
  <c r="BC72" i="1"/>
  <c r="DQ138" i="1"/>
  <c r="BC138" i="1"/>
  <c r="DQ242" i="1"/>
  <c r="BC242" i="1"/>
  <c r="DQ98" i="1"/>
  <c r="BC98" i="1"/>
  <c r="DQ53" i="1"/>
  <c r="BC53" i="1"/>
  <c r="DQ71" i="1"/>
  <c r="BC71" i="1"/>
  <c r="DQ50" i="1"/>
  <c r="BC50" i="1"/>
  <c r="DQ49" i="1"/>
  <c r="BC49" i="1"/>
  <c r="DQ107" i="1"/>
  <c r="BC107" i="1"/>
  <c r="DQ252" i="1"/>
  <c r="BC252" i="1"/>
  <c r="DQ166" i="1"/>
  <c r="BC166" i="1"/>
  <c r="DQ94" i="1"/>
  <c r="BC94" i="1"/>
  <c r="DQ184" i="1"/>
  <c r="BC184" i="1"/>
  <c r="DQ81" i="1"/>
  <c r="BC81" i="1"/>
  <c r="DQ20" i="1"/>
  <c r="BC20" i="1"/>
  <c r="DQ100" i="1"/>
  <c r="BC100" i="1"/>
  <c r="DQ131" i="1"/>
  <c r="BC131" i="1"/>
  <c r="DQ29" i="1"/>
  <c r="BC29" i="1"/>
  <c r="DQ93" i="1"/>
  <c r="BC93" i="1"/>
  <c r="DQ77" i="1"/>
  <c r="BC77" i="1"/>
  <c r="DQ86" i="1"/>
  <c r="BC86" i="1"/>
  <c r="DQ150" i="1"/>
  <c r="BC150" i="1"/>
  <c r="DQ85" i="1"/>
  <c r="BC85" i="1"/>
  <c r="DQ180" i="1"/>
  <c r="BC180" i="1"/>
  <c r="DQ140" i="1"/>
  <c r="BC140" i="1"/>
  <c r="DQ232" i="1"/>
  <c r="BC232" i="1"/>
  <c r="DQ56" i="1"/>
  <c r="BC56" i="1"/>
  <c r="DQ193" i="1"/>
  <c r="BC193" i="1"/>
  <c r="DQ183" i="1"/>
  <c r="BC183" i="1"/>
  <c r="DQ66" i="1"/>
  <c r="BC66" i="1"/>
  <c r="DQ10" i="1"/>
  <c r="BC10" i="1"/>
  <c r="DQ199" i="1"/>
  <c r="BC199" i="1"/>
  <c r="DQ147" i="1"/>
  <c r="BC147" i="1"/>
  <c r="DQ143" i="1"/>
  <c r="BC143" i="1"/>
  <c r="DQ148" i="1"/>
  <c r="BC148" i="1"/>
  <c r="DQ201" i="1"/>
  <c r="BC201" i="1"/>
  <c r="DQ139" i="1"/>
  <c r="BC139" i="1"/>
  <c r="DQ210" i="1"/>
  <c r="BC210" i="1"/>
  <c r="DQ212" i="1"/>
  <c r="BC212" i="1"/>
  <c r="DQ33" i="1"/>
  <c r="BC33" i="1"/>
  <c r="DQ137" i="1"/>
  <c r="BC137" i="1"/>
  <c r="DQ14" i="1"/>
  <c r="BC14" i="1"/>
  <c r="DQ62" i="1"/>
  <c r="BC62" i="1"/>
  <c r="DQ19" i="1"/>
  <c r="BC19" i="1"/>
  <c r="DQ73" i="1"/>
  <c r="BC73" i="1"/>
  <c r="DQ229" i="1"/>
  <c r="BC229" i="1"/>
  <c r="DQ78" i="1"/>
  <c r="BC78" i="1"/>
  <c r="DQ108" i="1"/>
  <c r="BC108" i="1"/>
  <c r="DQ181" i="1"/>
  <c r="BC181" i="1"/>
  <c r="DQ124" i="1"/>
  <c r="BC124" i="1"/>
  <c r="DQ159" i="1"/>
  <c r="BC159" i="1"/>
  <c r="DQ25" i="1"/>
  <c r="BC25" i="1"/>
  <c r="DQ215" i="1"/>
  <c r="BC215" i="1"/>
  <c r="DQ118" i="1"/>
  <c r="BC118" i="1"/>
  <c r="DQ246" i="1"/>
  <c r="BC246" i="1"/>
  <c r="DQ111" i="1"/>
  <c r="BC111" i="1"/>
  <c r="DQ219" i="1"/>
  <c r="BC219" i="1"/>
  <c r="DQ74" i="1"/>
  <c r="BC74" i="1"/>
  <c r="DQ87" i="1"/>
  <c r="BC87" i="1"/>
  <c r="DQ67" i="1"/>
  <c r="BC67" i="1"/>
  <c r="DQ126" i="1"/>
  <c r="BC126" i="1"/>
  <c r="DQ104" i="1"/>
  <c r="BC104" i="1"/>
  <c r="DQ37" i="1"/>
  <c r="BC37" i="1"/>
  <c r="DQ38" i="1"/>
  <c r="BC38" i="1"/>
  <c r="DQ239" i="1"/>
  <c r="BC239" i="1"/>
  <c r="DQ21" i="1"/>
  <c r="BC21" i="1"/>
  <c r="DQ163" i="1"/>
  <c r="BC163" i="1"/>
  <c r="DQ178" i="1"/>
  <c r="BC178" i="1"/>
  <c r="DQ174" i="1"/>
  <c r="BC174" i="1"/>
  <c r="DQ84" i="1"/>
  <c r="BC84" i="1"/>
  <c r="DQ244" i="1"/>
  <c r="BC244" i="1"/>
  <c r="DQ22" i="1"/>
  <c r="BC22" i="1"/>
  <c r="DQ216" i="1"/>
  <c r="BC216" i="1"/>
  <c r="DQ61" i="1"/>
  <c r="BC61" i="1"/>
  <c r="DQ45" i="1"/>
  <c r="BC45" i="1"/>
  <c r="DQ31" i="1"/>
  <c r="BC31" i="1"/>
  <c r="DQ190" i="1"/>
  <c r="BC190" i="1"/>
  <c r="DQ43" i="1"/>
  <c r="BC43" i="1"/>
  <c r="DQ154" i="1"/>
  <c r="BC154" i="1"/>
  <c r="DQ172" i="1"/>
  <c r="BC172" i="1"/>
  <c r="DQ222" i="1"/>
  <c r="BC222" i="1"/>
  <c r="DQ226" i="1"/>
  <c r="BC226" i="1"/>
  <c r="DQ63" i="1"/>
  <c r="BC63" i="1"/>
  <c r="DQ92" i="1"/>
  <c r="BC92" i="1"/>
  <c r="DQ60" i="1"/>
  <c r="BC60" i="1"/>
  <c r="DQ191" i="1"/>
  <c r="BC191" i="1"/>
  <c r="DQ248" i="1"/>
  <c r="BC248" i="1"/>
  <c r="DQ196" i="1"/>
  <c r="BC196" i="1"/>
  <c r="DQ182" i="1"/>
  <c r="BC182" i="1"/>
  <c r="DQ17" i="1"/>
  <c r="BC17" i="1"/>
  <c r="DQ176" i="1"/>
  <c r="BC176" i="1"/>
  <c r="DQ197" i="1"/>
  <c r="BC197" i="1"/>
  <c r="DQ26" i="1"/>
  <c r="BC26" i="1"/>
  <c r="DQ46" i="1"/>
  <c r="BC46" i="1"/>
  <c r="DQ241" i="1"/>
  <c r="BC241" i="1"/>
  <c r="DQ198" i="1"/>
  <c r="BC198" i="1"/>
  <c r="DQ173" i="1"/>
  <c r="BC173" i="1"/>
  <c r="DQ235" i="1"/>
  <c r="BC235" i="1"/>
  <c r="DQ231" i="1"/>
  <c r="BC231" i="1"/>
  <c r="DQ105" i="1"/>
  <c r="BC105" i="1"/>
  <c r="DQ112" i="1"/>
  <c r="BC112" i="1"/>
  <c r="DQ122" i="1"/>
  <c r="BC122" i="1"/>
  <c r="DQ106" i="1"/>
  <c r="BC106" i="1"/>
  <c r="DQ144" i="1"/>
  <c r="BC144" i="1"/>
  <c r="DQ228" i="1"/>
  <c r="BC228" i="1"/>
  <c r="DQ245" i="1"/>
  <c r="BC245" i="1"/>
  <c r="DQ54" i="1"/>
  <c r="BC54" i="1"/>
  <c r="DQ59" i="1"/>
  <c r="BC59" i="1"/>
  <c r="DQ102" i="1"/>
  <c r="BC102" i="1"/>
  <c r="DQ257" i="1"/>
  <c r="BC257" i="1"/>
  <c r="DQ253" i="1"/>
  <c r="BC253" i="1"/>
  <c r="DQ121" i="1"/>
  <c r="BC121" i="1"/>
  <c r="DQ152" i="1"/>
  <c r="BC152" i="1"/>
  <c r="DQ97" i="1"/>
  <c r="BC97" i="1"/>
  <c r="DQ149" i="1"/>
  <c r="BC149" i="1"/>
  <c r="DQ91" i="1"/>
  <c r="BC91" i="1"/>
  <c r="DQ217" i="1"/>
  <c r="BC217" i="1"/>
  <c r="DQ127" i="1"/>
  <c r="BC127" i="1"/>
  <c r="DQ113" i="1"/>
  <c r="BC113" i="1"/>
  <c r="DQ203" i="1"/>
  <c r="BC203" i="1"/>
  <c r="DQ95" i="1"/>
  <c r="BC95" i="1"/>
  <c r="DQ160" i="1"/>
  <c r="BC160" i="1"/>
  <c r="DQ40" i="1"/>
  <c r="BC40" i="1"/>
  <c r="DQ96" i="1"/>
  <c r="BC96" i="1"/>
  <c r="DQ151" i="1"/>
  <c r="BC151" i="1"/>
  <c r="DQ76" i="1"/>
  <c r="BC76" i="1"/>
  <c r="DQ256" i="1"/>
  <c r="BC256" i="1"/>
  <c r="DQ18" i="1"/>
  <c r="BC18" i="1"/>
  <c r="DQ251" i="1"/>
  <c r="BC251" i="1"/>
  <c r="DQ99" i="1"/>
  <c r="BC99" i="1"/>
  <c r="DQ11" i="1"/>
  <c r="BC11" i="1"/>
  <c r="DQ223" i="1"/>
  <c r="BC223" i="1"/>
  <c r="DQ233" i="1"/>
  <c r="BC233" i="1"/>
  <c r="DQ194" i="1"/>
  <c r="BC194" i="1"/>
  <c r="DQ185" i="1"/>
  <c r="BC185" i="1"/>
  <c r="DQ65" i="1"/>
  <c r="BC65" i="1"/>
  <c r="DQ48" i="1"/>
  <c r="BC48" i="1"/>
  <c r="DQ120" i="1"/>
  <c r="BC120" i="1"/>
  <c r="DQ195" i="1"/>
  <c r="BC195" i="1"/>
  <c r="DQ41" i="1"/>
  <c r="BC41" i="1"/>
  <c r="DQ130" i="1"/>
  <c r="BC130" i="1"/>
  <c r="DQ119" i="1"/>
  <c r="BC119" i="1"/>
  <c r="DQ230" i="1"/>
  <c r="BC230" i="1"/>
  <c r="DQ129" i="1"/>
  <c r="BC129" i="1"/>
  <c r="DQ15" i="1"/>
  <c r="BC15" i="1"/>
  <c r="DQ89" i="1"/>
  <c r="BC89" i="1"/>
  <c r="DQ177" i="1"/>
  <c r="BC177" i="1"/>
  <c r="DQ155" i="1"/>
  <c r="BC155" i="1"/>
  <c r="DQ206" i="1"/>
  <c r="BC206" i="1"/>
  <c r="DQ200" i="1"/>
  <c r="BC200" i="1"/>
  <c r="DQ238" i="1"/>
  <c r="BC238" i="1"/>
  <c r="DQ158" i="1"/>
  <c r="BC158" i="1"/>
  <c r="DQ171" i="1"/>
  <c r="BC171" i="1"/>
  <c r="DQ135" i="1"/>
  <c r="BC135" i="1"/>
  <c r="DQ247" i="1"/>
  <c r="BC247" i="1"/>
  <c r="DQ168" i="1"/>
  <c r="BC168" i="1"/>
  <c r="DQ114" i="1"/>
  <c r="BC114" i="1"/>
  <c r="DQ64" i="1"/>
  <c r="BC64" i="1"/>
  <c r="DQ220" i="1"/>
  <c r="BC220" i="1"/>
  <c r="DQ42" i="1"/>
  <c r="BC42" i="1"/>
  <c r="DQ68" i="1"/>
  <c r="BC68" i="1"/>
  <c r="DQ16" i="1"/>
  <c r="BC16" i="1"/>
  <c r="DQ218" i="1"/>
  <c r="BC218" i="1"/>
  <c r="DQ32" i="1"/>
  <c r="BC32" i="1"/>
  <c r="DQ162" i="1"/>
  <c r="BC162" i="1"/>
  <c r="BD162" i="1" s="1"/>
  <c r="BE162" i="1" s="1"/>
  <c r="DQ179" i="1"/>
  <c r="BC179" i="1"/>
  <c r="DQ109" i="1"/>
  <c r="BC109" i="1"/>
  <c r="BD109" i="1" s="1"/>
  <c r="BE109" i="1" s="1"/>
  <c r="DQ9" i="1"/>
  <c r="BC9" i="1"/>
  <c r="DQ51" i="1"/>
  <c r="BC51" i="1"/>
  <c r="BD51" i="1" s="1"/>
  <c r="BE51" i="1" s="1"/>
  <c r="DQ141" i="1"/>
  <c r="BC141" i="1"/>
  <c r="BF109" i="1" l="1"/>
  <c r="BH109" i="1" s="1"/>
  <c r="CW109" i="1"/>
  <c r="EA109" i="1" s="1"/>
  <c r="BK109" i="1"/>
  <c r="BD68" i="1"/>
  <c r="BE68" i="1" s="1"/>
  <c r="BD238" i="1"/>
  <c r="BE238" i="1" s="1"/>
  <c r="BD177" i="1"/>
  <c r="BE177" i="1" s="1"/>
  <c r="BD48" i="1"/>
  <c r="BE48" i="1" s="1"/>
  <c r="BD251" i="1"/>
  <c r="BE251" i="1" s="1"/>
  <c r="BD40" i="1"/>
  <c r="BE40" i="1" s="1"/>
  <c r="BD149" i="1"/>
  <c r="BE149" i="1" s="1"/>
  <c r="BD54" i="1"/>
  <c r="BE54" i="1" s="1"/>
  <c r="BD112" i="1"/>
  <c r="BE112" i="1" s="1"/>
  <c r="BD241" i="1"/>
  <c r="BE241" i="1" s="1"/>
  <c r="BD60" i="1"/>
  <c r="BE60" i="1" s="1"/>
  <c r="BD222" i="1"/>
  <c r="BE222" i="1" s="1"/>
  <c r="BD216" i="1"/>
  <c r="BE216" i="1" s="1"/>
  <c r="BD163" i="1"/>
  <c r="BE163" i="1" s="1"/>
  <c r="BD87" i="1"/>
  <c r="BE87" i="1" s="1"/>
  <c r="BD9" i="1"/>
  <c r="BE9" i="1" s="1"/>
  <c r="BD16" i="1"/>
  <c r="BE16" i="1" s="1"/>
  <c r="BD168" i="1"/>
  <c r="BE168" i="1" s="1"/>
  <c r="BD158" i="1"/>
  <c r="BE158" i="1" s="1"/>
  <c r="BD89" i="1"/>
  <c r="BE89" i="1" s="1"/>
  <c r="BD41" i="1"/>
  <c r="BE41" i="1" s="1"/>
  <c r="BD194" i="1"/>
  <c r="BE194" i="1" s="1"/>
  <c r="BD99" i="1"/>
  <c r="BE99" i="1" s="1"/>
  <c r="BD96" i="1"/>
  <c r="BE96" i="1" s="1"/>
  <c r="BD127" i="1"/>
  <c r="BE127" i="1" s="1"/>
  <c r="BD121" i="1"/>
  <c r="BE121" i="1" s="1"/>
  <c r="BD59" i="1"/>
  <c r="BE59" i="1" s="1"/>
  <c r="BD122" i="1"/>
  <c r="BE122" i="1" s="1"/>
  <c r="BD198" i="1"/>
  <c r="BE198" i="1" s="1"/>
  <c r="BD17" i="1"/>
  <c r="BE17" i="1" s="1"/>
  <c r="BD191" i="1"/>
  <c r="BE191" i="1" s="1"/>
  <c r="BD172" i="1"/>
  <c r="BE172" i="1" s="1"/>
  <c r="BD61" i="1"/>
  <c r="BE61" i="1" s="1"/>
  <c r="BD178" i="1"/>
  <c r="BE178" i="1" s="1"/>
  <c r="BD38" i="1"/>
  <c r="BE38" i="1" s="1"/>
  <c r="BD74" i="1"/>
  <c r="BE74" i="1" s="1"/>
  <c r="BD25" i="1"/>
  <c r="BE25" i="1" s="1"/>
  <c r="BD108" i="1"/>
  <c r="BE108" i="1" s="1"/>
  <c r="BD14" i="1"/>
  <c r="BE14" i="1" s="1"/>
  <c r="BD201" i="1"/>
  <c r="BE201" i="1" s="1"/>
  <c r="BD66" i="1"/>
  <c r="BE66" i="1" s="1"/>
  <c r="BD180" i="1"/>
  <c r="BE180" i="1" s="1"/>
  <c r="BD77" i="1"/>
  <c r="BE77" i="1" s="1"/>
  <c r="BD81" i="1"/>
  <c r="BE81" i="1" s="1"/>
  <c r="BD49" i="1"/>
  <c r="BE49" i="1" s="1"/>
  <c r="BD98" i="1"/>
  <c r="BE98" i="1" s="1"/>
  <c r="BD202" i="1"/>
  <c r="BE202" i="1" s="1"/>
  <c r="BD255" i="1"/>
  <c r="BE255" i="1" s="1"/>
  <c r="BD188" i="1"/>
  <c r="BE188" i="1" s="1"/>
  <c r="BD153" i="1"/>
  <c r="BE153" i="1" s="1"/>
  <c r="BD134" i="1"/>
  <c r="BE134" i="1" s="1"/>
  <c r="BD70" i="1"/>
  <c r="BE70" i="1" s="1"/>
  <c r="BD164" i="1"/>
  <c r="BE164" i="1" s="1"/>
  <c r="BD115" i="1"/>
  <c r="BE115" i="1" s="1"/>
  <c r="BD161" i="1"/>
  <c r="BE161" i="1" s="1"/>
  <c r="BD13" i="1"/>
  <c r="BE13" i="1" s="1"/>
  <c r="BD123" i="1"/>
  <c r="BE123" i="1" s="1"/>
  <c r="BD209" i="1"/>
  <c r="BE209" i="1" s="1"/>
  <c r="BD80" i="1"/>
  <c r="BE80" i="1" s="1"/>
  <c r="BD8" i="1"/>
  <c r="BE8" i="1" s="1"/>
  <c r="BD133" i="1"/>
  <c r="BE133" i="1" s="1"/>
  <c r="BD225" i="1"/>
  <c r="BE225" i="1" s="1"/>
  <c r="BD211" i="1"/>
  <c r="BE211" i="1" s="1"/>
  <c r="BD167" i="1"/>
  <c r="BE167" i="1" s="1"/>
  <c r="BD132" i="1"/>
  <c r="BE132" i="1" s="1"/>
  <c r="BD58" i="1"/>
  <c r="BE58" i="1" s="1"/>
  <c r="BF162" i="1"/>
  <c r="BH162" i="1" s="1"/>
  <c r="BK162" i="1"/>
  <c r="CW162" i="1"/>
  <c r="EA162" i="1" s="1"/>
  <c r="BD218" i="1"/>
  <c r="BE218" i="1" s="1"/>
  <c r="BD114" i="1"/>
  <c r="BE114" i="1" s="1"/>
  <c r="BD247" i="1"/>
  <c r="BE247" i="1" s="1"/>
  <c r="BD206" i="1"/>
  <c r="BE206" i="1" s="1"/>
  <c r="BD230" i="1"/>
  <c r="BE230" i="1" s="1"/>
  <c r="BD130" i="1"/>
  <c r="BE130" i="1" s="1"/>
  <c r="BD185" i="1"/>
  <c r="BE185" i="1" s="1"/>
  <c r="BD233" i="1"/>
  <c r="BE233" i="1" s="1"/>
  <c r="BD256" i="1"/>
  <c r="BE256" i="1" s="1"/>
  <c r="BD95" i="1"/>
  <c r="BE95" i="1" s="1"/>
  <c r="BD113" i="1"/>
  <c r="BE113" i="1" s="1"/>
  <c r="BD152" i="1"/>
  <c r="BE152" i="1" s="1"/>
  <c r="BD253" i="1"/>
  <c r="BE253" i="1" s="1"/>
  <c r="BD228" i="1"/>
  <c r="BE228" i="1" s="1"/>
  <c r="BD231" i="1"/>
  <c r="BE231" i="1" s="1"/>
  <c r="BD173" i="1"/>
  <c r="BE173" i="1" s="1"/>
  <c r="BD176" i="1"/>
  <c r="BE176" i="1" s="1"/>
  <c r="BD182" i="1"/>
  <c r="BE182" i="1" s="1"/>
  <c r="BD63" i="1"/>
  <c r="BE63" i="1" s="1"/>
  <c r="BD190" i="1"/>
  <c r="BE190" i="1" s="1"/>
  <c r="BD45" i="1"/>
  <c r="BE45" i="1" s="1"/>
  <c r="BD174" i="1"/>
  <c r="BE174" i="1" s="1"/>
  <c r="BD239" i="1"/>
  <c r="BE239" i="1" s="1"/>
  <c r="BD219" i="1"/>
  <c r="BE219" i="1" s="1"/>
  <c r="BD141" i="1"/>
  <c r="BE141" i="1" s="1"/>
  <c r="BD179" i="1"/>
  <c r="BE179" i="1" s="1"/>
  <c r="BD32" i="1"/>
  <c r="BE32" i="1" s="1"/>
  <c r="BD42" i="1"/>
  <c r="BE42" i="1" s="1"/>
  <c r="BD64" i="1"/>
  <c r="BE64" i="1" s="1"/>
  <c r="BD135" i="1"/>
  <c r="BE135" i="1" s="1"/>
  <c r="BD200" i="1"/>
  <c r="BE200" i="1" s="1"/>
  <c r="BD155" i="1"/>
  <c r="BE155" i="1" s="1"/>
  <c r="BD129" i="1"/>
  <c r="BE129" i="1" s="1"/>
  <c r="BD119" i="1"/>
  <c r="BE119" i="1" s="1"/>
  <c r="BD120" i="1"/>
  <c r="BE120" i="1" s="1"/>
  <c r="BD65" i="1"/>
  <c r="BE65" i="1" s="1"/>
  <c r="BD223" i="1"/>
  <c r="BE223" i="1" s="1"/>
  <c r="BD18" i="1"/>
  <c r="BE18" i="1" s="1"/>
  <c r="BD76" i="1"/>
  <c r="BE76" i="1" s="1"/>
  <c r="BD160" i="1"/>
  <c r="BE160" i="1" s="1"/>
  <c r="BD203" i="1"/>
  <c r="BE203" i="1" s="1"/>
  <c r="BD91" i="1"/>
  <c r="BE91" i="1" s="1"/>
  <c r="BD97" i="1"/>
  <c r="BE97" i="1" s="1"/>
  <c r="BD257" i="1"/>
  <c r="BE257" i="1" s="1"/>
  <c r="BD245" i="1"/>
  <c r="BE245" i="1" s="1"/>
  <c r="BD144" i="1"/>
  <c r="BE144" i="1" s="1"/>
  <c r="BD105" i="1"/>
  <c r="BE105" i="1" s="1"/>
  <c r="BD235" i="1"/>
  <c r="BE235" i="1" s="1"/>
  <c r="BD46" i="1"/>
  <c r="BE46" i="1" s="1"/>
  <c r="BD197" i="1"/>
  <c r="BE197" i="1" s="1"/>
  <c r="BD196" i="1"/>
  <c r="BE196" i="1" s="1"/>
  <c r="BD92" i="1"/>
  <c r="BE92" i="1" s="1"/>
  <c r="BD226" i="1"/>
  <c r="BE226" i="1" s="1"/>
  <c r="BD43" i="1"/>
  <c r="BE43" i="1" s="1"/>
  <c r="BD31" i="1"/>
  <c r="BE31" i="1" s="1"/>
  <c r="BD22" i="1"/>
  <c r="BE22" i="1" s="1"/>
  <c r="BD84" i="1"/>
  <c r="BE84" i="1" s="1"/>
  <c r="BD21" i="1"/>
  <c r="BE21" i="1" s="1"/>
  <c r="BD104" i="1"/>
  <c r="BE104" i="1" s="1"/>
  <c r="BD67" i="1"/>
  <c r="BE67" i="1" s="1"/>
  <c r="BD111" i="1"/>
  <c r="BE111" i="1" s="1"/>
  <c r="BD118" i="1"/>
  <c r="BE118" i="1" s="1"/>
  <c r="BD124" i="1"/>
  <c r="BE124" i="1" s="1"/>
  <c r="BD229" i="1"/>
  <c r="BE229" i="1" s="1"/>
  <c r="BD19" i="1"/>
  <c r="BE19" i="1" s="1"/>
  <c r="BD33" i="1"/>
  <c r="BE33" i="1" s="1"/>
  <c r="BD210" i="1"/>
  <c r="BE210" i="1" s="1"/>
  <c r="BD143" i="1"/>
  <c r="BE143" i="1" s="1"/>
  <c r="BD199" i="1"/>
  <c r="BE199" i="1" s="1"/>
  <c r="BD193" i="1"/>
  <c r="BE193" i="1" s="1"/>
  <c r="BD232" i="1"/>
  <c r="BE232" i="1" s="1"/>
  <c r="BD150" i="1"/>
  <c r="BE150" i="1" s="1"/>
  <c r="BD29" i="1"/>
  <c r="BE29" i="1" s="1"/>
  <c r="BD100" i="1"/>
  <c r="BE100" i="1" s="1"/>
  <c r="BD94" i="1"/>
  <c r="BE94" i="1" s="1"/>
  <c r="BD252" i="1"/>
  <c r="BE252" i="1" s="1"/>
  <c r="BD71" i="1"/>
  <c r="BE71" i="1" s="1"/>
  <c r="BD138" i="1"/>
  <c r="BE138" i="1" s="1"/>
  <c r="BD101" i="1"/>
  <c r="BE101" i="1" s="1"/>
  <c r="BD75" i="1"/>
  <c r="BE75" i="1" s="1"/>
  <c r="BD145" i="1"/>
  <c r="BE145" i="1" s="1"/>
  <c r="BD169" i="1"/>
  <c r="BE169" i="1" s="1"/>
  <c r="BD236" i="1"/>
  <c r="BE236" i="1" s="1"/>
  <c r="BD157" i="1"/>
  <c r="BE157" i="1" s="1"/>
  <c r="BD136" i="1"/>
  <c r="BE136" i="1" s="1"/>
  <c r="BD23" i="1"/>
  <c r="BE23" i="1" s="1"/>
  <c r="BD30" i="1"/>
  <c r="BE30" i="1" s="1"/>
  <c r="BD90" i="1"/>
  <c r="BE90" i="1" s="1"/>
  <c r="BD12" i="1"/>
  <c r="BE12" i="1" s="1"/>
  <c r="BD208" i="1"/>
  <c r="BE208" i="1" s="1"/>
  <c r="BD52" i="1"/>
  <c r="BE52" i="1" s="1"/>
  <c r="BD213" i="1"/>
  <c r="BE213" i="1" s="1"/>
  <c r="BD249" i="1"/>
  <c r="BE249" i="1" s="1"/>
  <c r="BD204" i="1"/>
  <c r="BE204" i="1" s="1"/>
  <c r="BD224" i="1"/>
  <c r="BE224" i="1" s="1"/>
  <c r="BD170" i="1"/>
  <c r="BE170" i="1" s="1"/>
  <c r="BD207" i="1"/>
  <c r="BE207" i="1" s="1"/>
  <c r="BD36" i="1"/>
  <c r="BE36" i="1" s="1"/>
  <c r="BF51" i="1"/>
  <c r="BH51" i="1" s="1"/>
  <c r="BK51" i="1"/>
  <c r="CW51" i="1"/>
  <c r="EA51" i="1" s="1"/>
  <c r="BD220" i="1"/>
  <c r="BE220" i="1" s="1"/>
  <c r="BD171" i="1"/>
  <c r="BE171" i="1" s="1"/>
  <c r="BD15" i="1"/>
  <c r="BE15" i="1" s="1"/>
  <c r="BD195" i="1"/>
  <c r="BE195" i="1" s="1"/>
  <c r="BD11" i="1"/>
  <c r="BE11" i="1" s="1"/>
  <c r="BD151" i="1"/>
  <c r="BE151" i="1" s="1"/>
  <c r="BD217" i="1"/>
  <c r="BE217" i="1" s="1"/>
  <c r="BD102" i="1"/>
  <c r="BE102" i="1" s="1"/>
  <c r="BD106" i="1"/>
  <c r="BE106" i="1" s="1"/>
  <c r="BD26" i="1"/>
  <c r="BE26" i="1" s="1"/>
  <c r="BD248" i="1"/>
  <c r="BE248" i="1" s="1"/>
  <c r="BD154" i="1"/>
  <c r="BE154" i="1" s="1"/>
  <c r="BD244" i="1"/>
  <c r="BE244" i="1" s="1"/>
  <c r="BD37" i="1"/>
  <c r="BE37" i="1" s="1"/>
  <c r="BD126" i="1"/>
  <c r="BE126" i="1" s="1"/>
  <c r="BD246" i="1"/>
  <c r="BE246" i="1" s="1"/>
  <c r="BD215" i="1"/>
  <c r="BE215" i="1" s="1"/>
  <c r="BD159" i="1"/>
  <c r="BE159" i="1" s="1"/>
  <c r="BD181" i="1"/>
  <c r="BE181" i="1" s="1"/>
  <c r="BD78" i="1"/>
  <c r="BE78" i="1" s="1"/>
  <c r="BD73" i="1"/>
  <c r="BE73" i="1" s="1"/>
  <c r="BD62" i="1"/>
  <c r="BE62" i="1" s="1"/>
  <c r="BD137" i="1"/>
  <c r="BE137" i="1" s="1"/>
  <c r="BD212" i="1"/>
  <c r="BE212" i="1" s="1"/>
  <c r="BD139" i="1"/>
  <c r="BE139" i="1" s="1"/>
  <c r="BD148" i="1"/>
  <c r="BE148" i="1" s="1"/>
  <c r="BD147" i="1"/>
  <c r="BE147" i="1" s="1"/>
  <c r="BD10" i="1"/>
  <c r="BE10" i="1" s="1"/>
  <c r="BD183" i="1"/>
  <c r="BE183" i="1" s="1"/>
  <c r="BD56" i="1"/>
  <c r="BE56" i="1" s="1"/>
  <c r="BD140" i="1"/>
  <c r="BE140" i="1" s="1"/>
  <c r="BD85" i="1"/>
  <c r="BE85" i="1" s="1"/>
  <c r="BD86" i="1"/>
  <c r="BE86" i="1" s="1"/>
  <c r="BD93" i="1"/>
  <c r="BE93" i="1" s="1"/>
  <c r="BD131" i="1"/>
  <c r="BE131" i="1" s="1"/>
  <c r="BD20" i="1"/>
  <c r="BE20" i="1" s="1"/>
  <c r="BD184" i="1"/>
  <c r="BE184" i="1" s="1"/>
  <c r="BD166" i="1"/>
  <c r="BE166" i="1" s="1"/>
  <c r="BD107" i="1"/>
  <c r="BE107" i="1" s="1"/>
  <c r="BD50" i="1"/>
  <c r="BE50" i="1" s="1"/>
  <c r="BD53" i="1"/>
  <c r="BE53" i="1" s="1"/>
  <c r="BD242" i="1"/>
  <c r="BE242" i="1" s="1"/>
  <c r="BD72" i="1"/>
  <c r="BE72" i="1" s="1"/>
  <c r="BD44" i="1"/>
  <c r="BE44" i="1" s="1"/>
  <c r="BD103" i="1"/>
  <c r="BE103" i="1" s="1"/>
  <c r="BD234" i="1"/>
  <c r="BE234" i="1" s="1"/>
  <c r="BD110" i="1"/>
  <c r="BE110" i="1" s="1"/>
  <c r="BD192" i="1"/>
  <c r="BE192" i="1" s="1"/>
  <c r="BD227" i="1"/>
  <c r="BE227" i="1" s="1"/>
  <c r="BD47" i="1"/>
  <c r="BE47" i="1" s="1"/>
  <c r="BD205" i="1"/>
  <c r="BE205" i="1" s="1"/>
  <c r="BD214" i="1"/>
  <c r="BE214" i="1" s="1"/>
  <c r="BD237" i="1"/>
  <c r="BE237" i="1" s="1"/>
  <c r="BD88" i="1"/>
  <c r="BE88" i="1" s="1"/>
  <c r="BD189" i="1"/>
  <c r="BE189" i="1" s="1"/>
  <c r="BD221" i="1"/>
  <c r="BE221" i="1" s="1"/>
  <c r="BD82" i="1"/>
  <c r="BE82" i="1" s="1"/>
  <c r="BD117" i="1"/>
  <c r="BE117" i="1" s="1"/>
  <c r="BD28" i="1"/>
  <c r="BE28" i="1" s="1"/>
  <c r="BD146" i="1"/>
  <c r="BE146" i="1" s="1"/>
  <c r="BD254" i="1"/>
  <c r="BE254" i="1" s="1"/>
  <c r="BD156" i="1"/>
  <c r="BE156" i="1" s="1"/>
  <c r="BD165" i="1"/>
  <c r="BE165" i="1" s="1"/>
  <c r="BD128" i="1"/>
  <c r="BE128" i="1" s="1"/>
  <c r="BD186" i="1"/>
  <c r="BE186" i="1" s="1"/>
  <c r="BD35" i="1"/>
  <c r="BE35" i="1" s="1"/>
  <c r="BD79" i="1"/>
  <c r="BE79" i="1" s="1"/>
  <c r="BD187" i="1"/>
  <c r="BE187" i="1" s="1"/>
  <c r="BD240" i="1"/>
  <c r="BE240" i="1" s="1"/>
  <c r="BD69" i="1"/>
  <c r="BE69" i="1" s="1"/>
  <c r="BD116" i="1"/>
  <c r="BE116" i="1" s="1"/>
  <c r="BD142" i="1"/>
  <c r="BE142" i="1" s="1"/>
  <c r="BD57" i="1"/>
  <c r="BE57" i="1" s="1"/>
  <c r="BD27" i="1"/>
  <c r="BE27" i="1" s="1"/>
  <c r="BD24" i="1"/>
  <c r="BE24" i="1" s="1"/>
  <c r="BD39" i="1"/>
  <c r="BE39" i="1" s="1"/>
  <c r="BD83" i="1"/>
  <c r="BE83" i="1" s="1"/>
  <c r="BD34" i="1"/>
  <c r="BE34" i="1" s="1"/>
  <c r="BD250" i="1"/>
  <c r="BE250" i="1" s="1"/>
  <c r="BD243" i="1"/>
  <c r="BE243" i="1" s="1"/>
  <c r="BD55" i="1"/>
  <c r="BE55" i="1" s="1"/>
  <c r="BD175" i="1"/>
  <c r="BE175" i="1" s="1"/>
  <c r="BD125" i="1"/>
  <c r="BE125" i="1" s="1"/>
  <c r="BF128" i="1" l="1"/>
  <c r="BH128" i="1" s="1"/>
  <c r="BK128" i="1"/>
  <c r="CW128" i="1"/>
  <c r="EA128" i="1" s="1"/>
  <c r="BF192" i="1"/>
  <c r="BH192" i="1" s="1"/>
  <c r="BK192" i="1"/>
  <c r="CW192" i="1"/>
  <c r="EA192" i="1" s="1"/>
  <c r="BF20" i="1"/>
  <c r="BH20" i="1" s="1"/>
  <c r="CW20" i="1"/>
  <c r="EA20" i="1" s="1"/>
  <c r="BK20" i="1"/>
  <c r="BF212" i="1"/>
  <c r="BH212" i="1" s="1"/>
  <c r="CW212" i="1"/>
  <c r="EA212" i="1" s="1"/>
  <c r="BK212" i="1"/>
  <c r="BF154" i="1"/>
  <c r="BH154" i="1" s="1"/>
  <c r="BK154" i="1"/>
  <c r="CW154" i="1"/>
  <c r="EA154" i="1" s="1"/>
  <c r="BF249" i="1"/>
  <c r="BH249" i="1" s="1"/>
  <c r="BK249" i="1"/>
  <c r="CW249" i="1"/>
  <c r="EA249" i="1" s="1"/>
  <c r="BF145" i="1"/>
  <c r="BH145" i="1" s="1"/>
  <c r="BK145" i="1"/>
  <c r="CW145" i="1"/>
  <c r="EA145" i="1" s="1"/>
  <c r="BF199" i="1"/>
  <c r="BH199" i="1" s="1"/>
  <c r="CW199" i="1"/>
  <c r="EA199" i="1" s="1"/>
  <c r="BK199" i="1"/>
  <c r="BF111" i="1"/>
  <c r="BH111" i="1" s="1"/>
  <c r="BK111" i="1"/>
  <c r="CW111" i="1"/>
  <c r="EA111" i="1" s="1"/>
  <c r="BF46" i="1"/>
  <c r="BH46" i="1" s="1"/>
  <c r="BK46" i="1"/>
  <c r="CW46" i="1"/>
  <c r="EA46" i="1" s="1"/>
  <c r="BF223" i="1"/>
  <c r="BH223" i="1" s="1"/>
  <c r="BK223" i="1"/>
  <c r="CW223" i="1"/>
  <c r="EA223" i="1" s="1"/>
  <c r="BF64" i="1"/>
  <c r="BH64" i="1" s="1"/>
  <c r="CW64" i="1"/>
  <c r="EA64" i="1" s="1"/>
  <c r="BK64" i="1"/>
  <c r="BF176" i="1"/>
  <c r="BH176" i="1" s="1"/>
  <c r="BK176" i="1"/>
  <c r="CW176" i="1"/>
  <c r="EA176" i="1" s="1"/>
  <c r="BF256" i="1"/>
  <c r="BH256" i="1" s="1"/>
  <c r="CW256" i="1"/>
  <c r="EA256" i="1" s="1"/>
  <c r="BK256" i="1"/>
  <c r="BF58" i="1"/>
  <c r="BH58" i="1" s="1"/>
  <c r="CW58" i="1"/>
  <c r="EA58" i="1" s="1"/>
  <c r="BK58" i="1"/>
  <c r="BF115" i="1"/>
  <c r="BH115" i="1" s="1"/>
  <c r="BK115" i="1"/>
  <c r="CW115" i="1"/>
  <c r="EA115" i="1" s="1"/>
  <c r="BF98" i="1"/>
  <c r="BH98" i="1" s="1"/>
  <c r="CW98" i="1"/>
  <c r="EA98" i="1" s="1"/>
  <c r="BK98" i="1"/>
  <c r="BF178" i="1"/>
  <c r="BH178" i="1" s="1"/>
  <c r="BK178" i="1"/>
  <c r="CW178" i="1"/>
  <c r="EA178" i="1" s="1"/>
  <c r="BF194" i="1"/>
  <c r="BH194" i="1" s="1"/>
  <c r="CW194" i="1"/>
  <c r="EA194" i="1" s="1"/>
  <c r="BK194" i="1"/>
  <c r="BF163" i="1"/>
  <c r="BH163" i="1" s="1"/>
  <c r="CW163" i="1"/>
  <c r="EA163" i="1" s="1"/>
  <c r="BK163" i="1"/>
  <c r="BF238" i="1"/>
  <c r="BH238" i="1" s="1"/>
  <c r="BK238" i="1"/>
  <c r="CW238" i="1"/>
  <c r="EA238" i="1" s="1"/>
  <c r="BF24" i="1"/>
  <c r="BH24" i="1" s="1"/>
  <c r="CW24" i="1"/>
  <c r="EA24" i="1" s="1"/>
  <c r="BK24" i="1"/>
  <c r="BF165" i="1"/>
  <c r="BH165" i="1" s="1"/>
  <c r="CW165" i="1"/>
  <c r="EA165" i="1" s="1"/>
  <c r="BK165" i="1"/>
  <c r="BF189" i="1"/>
  <c r="BH189" i="1" s="1"/>
  <c r="BK189" i="1"/>
  <c r="CW189" i="1"/>
  <c r="EA189" i="1" s="1"/>
  <c r="BF72" i="1"/>
  <c r="BH72" i="1" s="1"/>
  <c r="BK72" i="1"/>
  <c r="CW72" i="1"/>
  <c r="EA72" i="1" s="1"/>
  <c r="BF131" i="1"/>
  <c r="BH131" i="1" s="1"/>
  <c r="CW131" i="1"/>
  <c r="EA131" i="1" s="1"/>
  <c r="BK131" i="1"/>
  <c r="BF137" i="1"/>
  <c r="BH137" i="1" s="1"/>
  <c r="CW137" i="1"/>
  <c r="EA137" i="1" s="1"/>
  <c r="BK137" i="1"/>
  <c r="BF248" i="1"/>
  <c r="BH248" i="1" s="1"/>
  <c r="BK248" i="1"/>
  <c r="CW248" i="1"/>
  <c r="EA248" i="1" s="1"/>
  <c r="BF15" i="1"/>
  <c r="BH15" i="1" s="1"/>
  <c r="CW15" i="1"/>
  <c r="EA15" i="1" s="1"/>
  <c r="BK15" i="1"/>
  <c r="BG51" i="1"/>
  <c r="BF90" i="1"/>
  <c r="BH90" i="1" s="1"/>
  <c r="BK90" i="1"/>
  <c r="CW90" i="1"/>
  <c r="EA90" i="1" s="1"/>
  <c r="BF75" i="1"/>
  <c r="BH75" i="1" s="1"/>
  <c r="CW75" i="1"/>
  <c r="EA75" i="1" s="1"/>
  <c r="BK75" i="1"/>
  <c r="BF252" i="1"/>
  <c r="BH252" i="1" s="1"/>
  <c r="CW252" i="1"/>
  <c r="EA252" i="1" s="1"/>
  <c r="BK252" i="1"/>
  <c r="BF150" i="1"/>
  <c r="BH150" i="1" s="1"/>
  <c r="CW150" i="1"/>
  <c r="EA150" i="1" s="1"/>
  <c r="BK150" i="1"/>
  <c r="BF143" i="1"/>
  <c r="BH143" i="1" s="1"/>
  <c r="BK143" i="1"/>
  <c r="CW143" i="1"/>
  <c r="EA143" i="1" s="1"/>
  <c r="BF229" i="1"/>
  <c r="BH229" i="1" s="1"/>
  <c r="BK229" i="1"/>
  <c r="CW229" i="1"/>
  <c r="EA229" i="1" s="1"/>
  <c r="BF67" i="1"/>
  <c r="BH67" i="1" s="1"/>
  <c r="CW67" i="1"/>
  <c r="EA67" i="1" s="1"/>
  <c r="BK67" i="1"/>
  <c r="BF22" i="1"/>
  <c r="BH22" i="1" s="1"/>
  <c r="CW22" i="1"/>
  <c r="EA22" i="1" s="1"/>
  <c r="BK22" i="1"/>
  <c r="BF92" i="1"/>
  <c r="BH92" i="1" s="1"/>
  <c r="CW92" i="1"/>
  <c r="EA92" i="1" s="1"/>
  <c r="BK92" i="1"/>
  <c r="BF235" i="1"/>
  <c r="BH235" i="1" s="1"/>
  <c r="BK235" i="1"/>
  <c r="CW235" i="1"/>
  <c r="EA235" i="1" s="1"/>
  <c r="BF257" i="1"/>
  <c r="BH257" i="1" s="1"/>
  <c r="BK257" i="1"/>
  <c r="CW257" i="1"/>
  <c r="EA257" i="1" s="1"/>
  <c r="BF160" i="1"/>
  <c r="BH160" i="1" s="1"/>
  <c r="CW160" i="1"/>
  <c r="EA160" i="1" s="1"/>
  <c r="BK160" i="1"/>
  <c r="BF65" i="1"/>
  <c r="BH65" i="1" s="1"/>
  <c r="CW65" i="1"/>
  <c r="EA65" i="1" s="1"/>
  <c r="BK65" i="1"/>
  <c r="BF155" i="1"/>
  <c r="BH155" i="1" s="1"/>
  <c r="CW155" i="1"/>
  <c r="EA155" i="1" s="1"/>
  <c r="BK155" i="1"/>
  <c r="BF42" i="1"/>
  <c r="BH42" i="1" s="1"/>
  <c r="BK42" i="1"/>
  <c r="CW42" i="1"/>
  <c r="EA42" i="1" s="1"/>
  <c r="BF219" i="1"/>
  <c r="BH219" i="1" s="1"/>
  <c r="CW219" i="1"/>
  <c r="EA219" i="1" s="1"/>
  <c r="BK219" i="1"/>
  <c r="BF190" i="1"/>
  <c r="BH190" i="1" s="1"/>
  <c r="CW190" i="1"/>
  <c r="EA190" i="1" s="1"/>
  <c r="BK190" i="1"/>
  <c r="BF173" i="1"/>
  <c r="BH173" i="1" s="1"/>
  <c r="BK173" i="1"/>
  <c r="CW173" i="1"/>
  <c r="EA173" i="1" s="1"/>
  <c r="BF152" i="1"/>
  <c r="BH152" i="1" s="1"/>
  <c r="BK152" i="1"/>
  <c r="CW152" i="1"/>
  <c r="EA152" i="1" s="1"/>
  <c r="BF233" i="1"/>
  <c r="BH233" i="1" s="1"/>
  <c r="CW233" i="1"/>
  <c r="EA233" i="1" s="1"/>
  <c r="BK233" i="1"/>
  <c r="BF206" i="1"/>
  <c r="BH206" i="1" s="1"/>
  <c r="CW206" i="1"/>
  <c r="EA206" i="1" s="1"/>
  <c r="BK206" i="1"/>
  <c r="BF132" i="1"/>
  <c r="BH132" i="1" s="1"/>
  <c r="CW132" i="1"/>
  <c r="EA132" i="1" s="1"/>
  <c r="BK132" i="1"/>
  <c r="BF133" i="1"/>
  <c r="BH133" i="1" s="1"/>
  <c r="CW133" i="1"/>
  <c r="EA133" i="1" s="1"/>
  <c r="BK133" i="1"/>
  <c r="BF123" i="1"/>
  <c r="BH123" i="1" s="1"/>
  <c r="CW123" i="1"/>
  <c r="EA123" i="1" s="1"/>
  <c r="BK123" i="1"/>
  <c r="BF164" i="1"/>
  <c r="BH164" i="1" s="1"/>
  <c r="CW164" i="1"/>
  <c r="EA164" i="1" s="1"/>
  <c r="BK164" i="1"/>
  <c r="BF188" i="1"/>
  <c r="BH188" i="1" s="1"/>
  <c r="BK188" i="1"/>
  <c r="CW188" i="1"/>
  <c r="EA188" i="1" s="1"/>
  <c r="BF49" i="1"/>
  <c r="BH49" i="1" s="1"/>
  <c r="BK49" i="1"/>
  <c r="CW49" i="1"/>
  <c r="EA49" i="1" s="1"/>
  <c r="BF66" i="1"/>
  <c r="BH66" i="1" s="1"/>
  <c r="CW66" i="1"/>
  <c r="EA66" i="1" s="1"/>
  <c r="BK66" i="1"/>
  <c r="BF25" i="1"/>
  <c r="BH25" i="1" s="1"/>
  <c r="BK25" i="1"/>
  <c r="CW25" i="1"/>
  <c r="EA25" i="1" s="1"/>
  <c r="BF61" i="1"/>
  <c r="BH61" i="1" s="1"/>
  <c r="CW61" i="1"/>
  <c r="EA61" i="1" s="1"/>
  <c r="BK61" i="1"/>
  <c r="BF198" i="1"/>
  <c r="BH198" i="1" s="1"/>
  <c r="BK198" i="1"/>
  <c r="CW198" i="1"/>
  <c r="EA198" i="1" s="1"/>
  <c r="BF127" i="1"/>
  <c r="BH127" i="1" s="1"/>
  <c r="BK127" i="1"/>
  <c r="CW127" i="1"/>
  <c r="EA127" i="1" s="1"/>
  <c r="BF41" i="1"/>
  <c r="BH41" i="1" s="1"/>
  <c r="CW41" i="1"/>
  <c r="EA41" i="1" s="1"/>
  <c r="BK41" i="1"/>
  <c r="BF16" i="1"/>
  <c r="BH16" i="1" s="1"/>
  <c r="BK16" i="1"/>
  <c r="CW16" i="1"/>
  <c r="EA16" i="1" s="1"/>
  <c r="BF216" i="1"/>
  <c r="BH216" i="1" s="1"/>
  <c r="BK216" i="1"/>
  <c r="CW216" i="1"/>
  <c r="EA216" i="1" s="1"/>
  <c r="BF112" i="1"/>
  <c r="BH112" i="1" s="1"/>
  <c r="CW112" i="1"/>
  <c r="EA112" i="1" s="1"/>
  <c r="BK112" i="1"/>
  <c r="BF251" i="1"/>
  <c r="BH251" i="1" s="1"/>
  <c r="BK251" i="1"/>
  <c r="CW251" i="1"/>
  <c r="EA251" i="1" s="1"/>
  <c r="BF68" i="1"/>
  <c r="BH68" i="1" s="1"/>
  <c r="BK68" i="1"/>
  <c r="CW68" i="1"/>
  <c r="EA68" i="1" s="1"/>
  <c r="BF39" i="1"/>
  <c r="BH39" i="1" s="1"/>
  <c r="CW39" i="1"/>
  <c r="EA39" i="1" s="1"/>
  <c r="BK39" i="1"/>
  <c r="BF142" i="1"/>
  <c r="BH142" i="1" s="1"/>
  <c r="CW142" i="1"/>
  <c r="EA142" i="1" s="1"/>
  <c r="BK142" i="1"/>
  <c r="BF146" i="1"/>
  <c r="BH146" i="1" s="1"/>
  <c r="BK146" i="1"/>
  <c r="CW146" i="1"/>
  <c r="EA146" i="1" s="1"/>
  <c r="BF221" i="1"/>
  <c r="BH221" i="1" s="1"/>
  <c r="BK221" i="1"/>
  <c r="CW221" i="1"/>
  <c r="EA221" i="1" s="1"/>
  <c r="BF44" i="1"/>
  <c r="BH44" i="1" s="1"/>
  <c r="CW44" i="1"/>
  <c r="EA44" i="1" s="1"/>
  <c r="BK44" i="1"/>
  <c r="BF85" i="1"/>
  <c r="BH85" i="1" s="1"/>
  <c r="CW85" i="1"/>
  <c r="EA85" i="1" s="1"/>
  <c r="BK85" i="1"/>
  <c r="BF10" i="1"/>
  <c r="BH10" i="1" s="1"/>
  <c r="BK10" i="1"/>
  <c r="CW10" i="1"/>
  <c r="EA10" i="1" s="1"/>
  <c r="BF246" i="1"/>
  <c r="BH246" i="1" s="1"/>
  <c r="CW246" i="1"/>
  <c r="EA246" i="1" s="1"/>
  <c r="BK246" i="1"/>
  <c r="BF102" i="1"/>
  <c r="BH102" i="1" s="1"/>
  <c r="CW102" i="1"/>
  <c r="EA102" i="1" s="1"/>
  <c r="BK102" i="1"/>
  <c r="BF207" i="1"/>
  <c r="BH207" i="1" s="1"/>
  <c r="BK207" i="1"/>
  <c r="CW207" i="1"/>
  <c r="EA207" i="1" s="1"/>
  <c r="BF12" i="1"/>
  <c r="BH12" i="1" s="1"/>
  <c r="BK12" i="1"/>
  <c r="CW12" i="1"/>
  <c r="EA12" i="1" s="1"/>
  <c r="BF136" i="1"/>
  <c r="BH136" i="1" s="1"/>
  <c r="BK136" i="1"/>
  <c r="CW136" i="1"/>
  <c r="EA136" i="1" s="1"/>
  <c r="BF71" i="1"/>
  <c r="BH71" i="1" s="1"/>
  <c r="BK71" i="1"/>
  <c r="CW71" i="1"/>
  <c r="EA71" i="1" s="1"/>
  <c r="BF29" i="1"/>
  <c r="BH29" i="1" s="1"/>
  <c r="BK29" i="1"/>
  <c r="CW29" i="1"/>
  <c r="EA29" i="1" s="1"/>
  <c r="BF19" i="1"/>
  <c r="BH19" i="1" s="1"/>
  <c r="CW19" i="1"/>
  <c r="EA19" i="1" s="1"/>
  <c r="BK19" i="1"/>
  <c r="BF84" i="1"/>
  <c r="BH84" i="1" s="1"/>
  <c r="CW84" i="1"/>
  <c r="EA84" i="1" s="1"/>
  <c r="BK84" i="1"/>
  <c r="BF226" i="1"/>
  <c r="BH226" i="1" s="1"/>
  <c r="CW226" i="1"/>
  <c r="EA226" i="1" s="1"/>
  <c r="BK226" i="1"/>
  <c r="BF245" i="1"/>
  <c r="BH245" i="1" s="1"/>
  <c r="BK245" i="1"/>
  <c r="CW245" i="1"/>
  <c r="EA245" i="1" s="1"/>
  <c r="BF203" i="1"/>
  <c r="BH203" i="1" s="1"/>
  <c r="CW203" i="1"/>
  <c r="EA203" i="1" s="1"/>
  <c r="BK203" i="1"/>
  <c r="BF129" i="1"/>
  <c r="BH129" i="1" s="1"/>
  <c r="BK129" i="1"/>
  <c r="CW129" i="1"/>
  <c r="EA129" i="1" s="1"/>
  <c r="BF141" i="1"/>
  <c r="BH141" i="1" s="1"/>
  <c r="BK141" i="1"/>
  <c r="CW141" i="1"/>
  <c r="EA141" i="1" s="1"/>
  <c r="BF45" i="1"/>
  <c r="BH45" i="1" s="1"/>
  <c r="CW45" i="1"/>
  <c r="EA45" i="1" s="1"/>
  <c r="BK45" i="1"/>
  <c r="BF253" i="1"/>
  <c r="BH253" i="1" s="1"/>
  <c r="CW253" i="1"/>
  <c r="EA253" i="1" s="1"/>
  <c r="BK253" i="1"/>
  <c r="BF230" i="1"/>
  <c r="BH230" i="1" s="1"/>
  <c r="BK230" i="1"/>
  <c r="CW230" i="1"/>
  <c r="EA230" i="1" s="1"/>
  <c r="BF218" i="1"/>
  <c r="BH218" i="1" s="1"/>
  <c r="CW218" i="1"/>
  <c r="EA218" i="1" s="1"/>
  <c r="BK218" i="1"/>
  <c r="BF225" i="1"/>
  <c r="BH225" i="1" s="1"/>
  <c r="BK225" i="1"/>
  <c r="CW225" i="1"/>
  <c r="EA225" i="1" s="1"/>
  <c r="BF209" i="1"/>
  <c r="BH209" i="1" s="1"/>
  <c r="BK209" i="1"/>
  <c r="CW209" i="1"/>
  <c r="EA209" i="1" s="1"/>
  <c r="BF153" i="1"/>
  <c r="BH153" i="1" s="1"/>
  <c r="BK153" i="1"/>
  <c r="CW153" i="1"/>
  <c r="EA153" i="1" s="1"/>
  <c r="BF180" i="1"/>
  <c r="BH180" i="1" s="1"/>
  <c r="CW180" i="1"/>
  <c r="EA180" i="1" s="1"/>
  <c r="BK180" i="1"/>
  <c r="BF108" i="1"/>
  <c r="BH108" i="1" s="1"/>
  <c r="BK108" i="1"/>
  <c r="CW108" i="1"/>
  <c r="EA108" i="1" s="1"/>
  <c r="BF17" i="1"/>
  <c r="BH17" i="1" s="1"/>
  <c r="CW17" i="1"/>
  <c r="EA17" i="1" s="1"/>
  <c r="BK17" i="1"/>
  <c r="BF121" i="1"/>
  <c r="BH121" i="1" s="1"/>
  <c r="BK121" i="1"/>
  <c r="CW121" i="1"/>
  <c r="EA121" i="1" s="1"/>
  <c r="BF168" i="1"/>
  <c r="BH168" i="1" s="1"/>
  <c r="BK168" i="1"/>
  <c r="CW168" i="1"/>
  <c r="EA168" i="1" s="1"/>
  <c r="BF241" i="1"/>
  <c r="BH241" i="1" s="1"/>
  <c r="BK241" i="1"/>
  <c r="CW241" i="1"/>
  <c r="EA241" i="1" s="1"/>
  <c r="BF40" i="1"/>
  <c r="BH40" i="1" s="1"/>
  <c r="BK40" i="1"/>
  <c r="CW40" i="1"/>
  <c r="EA40" i="1" s="1"/>
  <c r="BF125" i="1"/>
  <c r="BH125" i="1" s="1"/>
  <c r="BK125" i="1"/>
  <c r="CW125" i="1"/>
  <c r="EA125" i="1" s="1"/>
  <c r="BF250" i="1"/>
  <c r="BH250" i="1" s="1"/>
  <c r="CW250" i="1"/>
  <c r="EA250" i="1" s="1"/>
  <c r="BK250" i="1"/>
  <c r="BF116" i="1"/>
  <c r="BH116" i="1" s="1"/>
  <c r="BK116" i="1"/>
  <c r="CW116" i="1"/>
  <c r="EA116" i="1" s="1"/>
  <c r="BF79" i="1"/>
  <c r="BH79" i="1" s="1"/>
  <c r="CW79" i="1"/>
  <c r="EA79" i="1" s="1"/>
  <c r="BK79" i="1"/>
  <c r="BF28" i="1"/>
  <c r="BH28" i="1" s="1"/>
  <c r="BK28" i="1"/>
  <c r="CW28" i="1"/>
  <c r="EA28" i="1" s="1"/>
  <c r="BF205" i="1"/>
  <c r="BH205" i="1" s="1"/>
  <c r="CW205" i="1"/>
  <c r="EA205" i="1" s="1"/>
  <c r="BK205" i="1"/>
  <c r="BF110" i="1"/>
  <c r="BH110" i="1" s="1"/>
  <c r="CW110" i="1"/>
  <c r="EA110" i="1" s="1"/>
  <c r="BK110" i="1"/>
  <c r="BF107" i="1"/>
  <c r="BH107" i="1" s="1"/>
  <c r="CW107" i="1"/>
  <c r="EA107" i="1" s="1"/>
  <c r="BK107" i="1"/>
  <c r="BF140" i="1"/>
  <c r="BH140" i="1" s="1"/>
  <c r="BK140" i="1"/>
  <c r="CW140" i="1"/>
  <c r="EA140" i="1" s="1"/>
  <c r="BF147" i="1"/>
  <c r="BH147" i="1" s="1"/>
  <c r="CW147" i="1"/>
  <c r="EA147" i="1" s="1"/>
  <c r="BK147" i="1"/>
  <c r="BF181" i="1"/>
  <c r="BH181" i="1" s="1"/>
  <c r="BK181" i="1"/>
  <c r="CW181" i="1"/>
  <c r="EA181" i="1" s="1"/>
  <c r="BF126" i="1"/>
  <c r="BH126" i="1" s="1"/>
  <c r="BK126" i="1"/>
  <c r="CW126" i="1"/>
  <c r="EA126" i="1" s="1"/>
  <c r="BF217" i="1"/>
  <c r="BH217" i="1" s="1"/>
  <c r="CW217" i="1"/>
  <c r="EA217" i="1" s="1"/>
  <c r="BK217" i="1"/>
  <c r="BF170" i="1"/>
  <c r="BH170" i="1" s="1"/>
  <c r="BK170" i="1"/>
  <c r="CW170" i="1"/>
  <c r="EA170" i="1" s="1"/>
  <c r="BF213" i="1"/>
  <c r="BH213" i="1" s="1"/>
  <c r="BK213" i="1"/>
  <c r="CW213" i="1"/>
  <c r="EA213" i="1" s="1"/>
  <c r="BF157" i="1"/>
  <c r="BH157" i="1" s="1"/>
  <c r="BK157" i="1"/>
  <c r="CW157" i="1"/>
  <c r="EA157" i="1" s="1"/>
  <c r="BF175" i="1"/>
  <c r="BH175" i="1" s="1"/>
  <c r="BK175" i="1"/>
  <c r="CW175" i="1"/>
  <c r="EA175" i="1" s="1"/>
  <c r="BF34" i="1"/>
  <c r="BH34" i="1" s="1"/>
  <c r="BK34" i="1"/>
  <c r="CW34" i="1"/>
  <c r="EA34" i="1" s="1"/>
  <c r="BF27" i="1"/>
  <c r="BH27" i="1" s="1"/>
  <c r="BK27" i="1"/>
  <c r="CW27" i="1"/>
  <c r="EA27" i="1" s="1"/>
  <c r="BF69" i="1"/>
  <c r="BH69" i="1" s="1"/>
  <c r="BK69" i="1"/>
  <c r="CW69" i="1"/>
  <c r="EA69" i="1" s="1"/>
  <c r="BF35" i="1"/>
  <c r="BH35" i="1" s="1"/>
  <c r="BK35" i="1"/>
  <c r="CW35" i="1"/>
  <c r="EA35" i="1" s="1"/>
  <c r="BF156" i="1"/>
  <c r="BH156" i="1" s="1"/>
  <c r="BK156" i="1"/>
  <c r="CW156" i="1"/>
  <c r="EA156" i="1" s="1"/>
  <c r="BF117" i="1"/>
  <c r="BH117" i="1" s="1"/>
  <c r="BK117" i="1"/>
  <c r="CW117" i="1"/>
  <c r="EA117" i="1" s="1"/>
  <c r="BF88" i="1"/>
  <c r="BH88" i="1" s="1"/>
  <c r="BK88" i="1"/>
  <c r="CW88" i="1"/>
  <c r="EA88" i="1" s="1"/>
  <c r="BF47" i="1"/>
  <c r="BH47" i="1" s="1"/>
  <c r="BK47" i="1"/>
  <c r="CW47" i="1"/>
  <c r="EA47" i="1" s="1"/>
  <c r="BF234" i="1"/>
  <c r="BH234" i="1" s="1"/>
  <c r="CW234" i="1"/>
  <c r="EA234" i="1" s="1"/>
  <c r="BK234" i="1"/>
  <c r="BF242" i="1"/>
  <c r="BH242" i="1" s="1"/>
  <c r="CW242" i="1"/>
  <c r="EA242" i="1" s="1"/>
  <c r="BK242" i="1"/>
  <c r="BF166" i="1"/>
  <c r="BH166" i="1" s="1"/>
  <c r="BK166" i="1"/>
  <c r="CW166" i="1"/>
  <c r="EA166" i="1" s="1"/>
  <c r="BF93" i="1"/>
  <c r="BH93" i="1" s="1"/>
  <c r="CW93" i="1"/>
  <c r="EA93" i="1" s="1"/>
  <c r="BK93" i="1"/>
  <c r="BF56" i="1"/>
  <c r="BH56" i="1" s="1"/>
  <c r="BK56" i="1"/>
  <c r="CW56" i="1"/>
  <c r="EA56" i="1" s="1"/>
  <c r="BF148" i="1"/>
  <c r="BH148" i="1" s="1"/>
  <c r="BK148" i="1"/>
  <c r="CW148" i="1"/>
  <c r="EA148" i="1" s="1"/>
  <c r="BF62" i="1"/>
  <c r="BH62" i="1" s="1"/>
  <c r="CW62" i="1"/>
  <c r="EA62" i="1" s="1"/>
  <c r="BK62" i="1"/>
  <c r="BF159" i="1"/>
  <c r="BH159" i="1" s="1"/>
  <c r="CW159" i="1"/>
  <c r="EA159" i="1" s="1"/>
  <c r="BK159" i="1"/>
  <c r="BF37" i="1"/>
  <c r="BH37" i="1" s="1"/>
  <c r="BK37" i="1"/>
  <c r="CW37" i="1"/>
  <c r="EA37" i="1" s="1"/>
  <c r="BF26" i="1"/>
  <c r="BH26" i="1" s="1"/>
  <c r="CW26" i="1"/>
  <c r="EA26" i="1" s="1"/>
  <c r="BK26" i="1"/>
  <c r="BF151" i="1"/>
  <c r="BH151" i="1" s="1"/>
  <c r="BK151" i="1"/>
  <c r="CW151" i="1"/>
  <c r="EA151" i="1" s="1"/>
  <c r="BF171" i="1"/>
  <c r="BH171" i="1" s="1"/>
  <c r="BK171" i="1"/>
  <c r="CW171" i="1"/>
  <c r="EA171" i="1" s="1"/>
  <c r="BF224" i="1"/>
  <c r="BH224" i="1" s="1"/>
  <c r="BK224" i="1"/>
  <c r="CW224" i="1"/>
  <c r="EA224" i="1" s="1"/>
  <c r="BF52" i="1"/>
  <c r="BH52" i="1" s="1"/>
  <c r="CW52" i="1"/>
  <c r="EA52" i="1" s="1"/>
  <c r="BK52" i="1"/>
  <c r="BF30" i="1"/>
  <c r="BH30" i="1" s="1"/>
  <c r="BK30" i="1"/>
  <c r="CW30" i="1"/>
  <c r="EA30" i="1" s="1"/>
  <c r="BF236" i="1"/>
  <c r="BH236" i="1" s="1"/>
  <c r="CW236" i="1"/>
  <c r="EA236" i="1" s="1"/>
  <c r="BK236" i="1"/>
  <c r="BF101" i="1"/>
  <c r="BH101" i="1" s="1"/>
  <c r="BK101" i="1"/>
  <c r="CW101" i="1"/>
  <c r="EA101" i="1" s="1"/>
  <c r="BF94" i="1"/>
  <c r="BH94" i="1" s="1"/>
  <c r="BK94" i="1"/>
  <c r="CW94" i="1"/>
  <c r="EA94" i="1" s="1"/>
  <c r="BF232" i="1"/>
  <c r="BH232" i="1" s="1"/>
  <c r="CW232" i="1"/>
  <c r="EA232" i="1" s="1"/>
  <c r="BK232" i="1"/>
  <c r="BF210" i="1"/>
  <c r="BH210" i="1" s="1"/>
  <c r="CW210" i="1"/>
  <c r="EA210" i="1" s="1"/>
  <c r="BK210" i="1"/>
  <c r="BF124" i="1"/>
  <c r="BH124" i="1" s="1"/>
  <c r="BK124" i="1"/>
  <c r="CW124" i="1"/>
  <c r="EA124" i="1" s="1"/>
  <c r="BF104" i="1"/>
  <c r="BH104" i="1" s="1"/>
  <c r="CW104" i="1"/>
  <c r="EA104" i="1" s="1"/>
  <c r="BK104" i="1"/>
  <c r="BF31" i="1"/>
  <c r="BH31" i="1" s="1"/>
  <c r="CW31" i="1"/>
  <c r="EA31" i="1" s="1"/>
  <c r="BK31" i="1"/>
  <c r="BF196" i="1"/>
  <c r="BH196" i="1" s="1"/>
  <c r="BK196" i="1"/>
  <c r="CW196" i="1"/>
  <c r="EA196" i="1" s="1"/>
  <c r="BF105" i="1"/>
  <c r="BH105" i="1" s="1"/>
  <c r="BK105" i="1"/>
  <c r="CW105" i="1"/>
  <c r="EA105" i="1" s="1"/>
  <c r="BF97" i="1"/>
  <c r="BH97" i="1" s="1"/>
  <c r="CW97" i="1"/>
  <c r="EA97" i="1" s="1"/>
  <c r="BK97" i="1"/>
  <c r="BF76" i="1"/>
  <c r="BH76" i="1" s="1"/>
  <c r="BK76" i="1"/>
  <c r="CW76" i="1"/>
  <c r="EA76" i="1" s="1"/>
  <c r="BF120" i="1"/>
  <c r="BH120" i="1" s="1"/>
  <c r="BK120" i="1"/>
  <c r="CW120" i="1"/>
  <c r="EA120" i="1" s="1"/>
  <c r="BF200" i="1"/>
  <c r="BH200" i="1" s="1"/>
  <c r="CW200" i="1"/>
  <c r="EA200" i="1" s="1"/>
  <c r="BK200" i="1"/>
  <c r="BF32" i="1"/>
  <c r="BH32" i="1" s="1"/>
  <c r="BK32" i="1"/>
  <c r="CW32" i="1"/>
  <c r="EA32" i="1" s="1"/>
  <c r="BF239" i="1"/>
  <c r="BH239" i="1" s="1"/>
  <c r="CW239" i="1"/>
  <c r="EA239" i="1" s="1"/>
  <c r="BK239" i="1"/>
  <c r="BF63" i="1"/>
  <c r="BH63" i="1" s="1"/>
  <c r="BK63" i="1"/>
  <c r="CW63" i="1"/>
  <c r="EA63" i="1" s="1"/>
  <c r="BF231" i="1"/>
  <c r="BH231" i="1" s="1"/>
  <c r="BK231" i="1"/>
  <c r="CW231" i="1"/>
  <c r="EA231" i="1" s="1"/>
  <c r="BF113" i="1"/>
  <c r="BH113" i="1" s="1"/>
  <c r="BK113" i="1"/>
  <c r="CW113" i="1"/>
  <c r="EA113" i="1" s="1"/>
  <c r="BF185" i="1"/>
  <c r="BH185" i="1" s="1"/>
  <c r="CW185" i="1"/>
  <c r="EA185" i="1" s="1"/>
  <c r="BK185" i="1"/>
  <c r="BF247" i="1"/>
  <c r="BH247" i="1" s="1"/>
  <c r="BK247" i="1"/>
  <c r="CW247" i="1"/>
  <c r="EA247" i="1" s="1"/>
  <c r="BG162" i="1"/>
  <c r="BF167" i="1"/>
  <c r="BH167" i="1" s="1"/>
  <c r="BK167" i="1"/>
  <c r="CW167" i="1"/>
  <c r="EA167" i="1" s="1"/>
  <c r="D323" i="1"/>
  <c r="E323" i="1" s="1"/>
  <c r="C324" i="1" s="1"/>
  <c r="BF8" i="1"/>
  <c r="BH8" i="1" s="1"/>
  <c r="CW8" i="1"/>
  <c r="BK8" i="1"/>
  <c r="BF13" i="1"/>
  <c r="BH13" i="1" s="1"/>
  <c r="BK13" i="1"/>
  <c r="CW13" i="1"/>
  <c r="EA13" i="1" s="1"/>
  <c r="BF70" i="1"/>
  <c r="BH70" i="1" s="1"/>
  <c r="BK70" i="1"/>
  <c r="CW70" i="1"/>
  <c r="EA70" i="1" s="1"/>
  <c r="BF255" i="1"/>
  <c r="BH255" i="1" s="1"/>
  <c r="CW255" i="1"/>
  <c r="EA255" i="1" s="1"/>
  <c r="BK255" i="1"/>
  <c r="BF81" i="1"/>
  <c r="BH81" i="1" s="1"/>
  <c r="BK81" i="1"/>
  <c r="CW81" i="1"/>
  <c r="EA81" i="1" s="1"/>
  <c r="BF201" i="1"/>
  <c r="BH201" i="1" s="1"/>
  <c r="CW201" i="1"/>
  <c r="EA201" i="1" s="1"/>
  <c r="BK201" i="1"/>
  <c r="BF74" i="1"/>
  <c r="BH74" i="1" s="1"/>
  <c r="BK74" i="1"/>
  <c r="CW74" i="1"/>
  <c r="EA74" i="1" s="1"/>
  <c r="BF172" i="1"/>
  <c r="BH172" i="1" s="1"/>
  <c r="BK172" i="1"/>
  <c r="CW172" i="1"/>
  <c r="EA172" i="1" s="1"/>
  <c r="BF122" i="1"/>
  <c r="BH122" i="1" s="1"/>
  <c r="CW122" i="1"/>
  <c r="EA122" i="1" s="1"/>
  <c r="BK122" i="1"/>
  <c r="BF96" i="1"/>
  <c r="BH96" i="1" s="1"/>
  <c r="BK96" i="1"/>
  <c r="CW96" i="1"/>
  <c r="EA96" i="1" s="1"/>
  <c r="BF89" i="1"/>
  <c r="BH89" i="1" s="1"/>
  <c r="BK89" i="1"/>
  <c r="CW89" i="1"/>
  <c r="EA89" i="1" s="1"/>
  <c r="BF9" i="1"/>
  <c r="BH9" i="1" s="1"/>
  <c r="CW9" i="1"/>
  <c r="EA9" i="1" s="1"/>
  <c r="BK9" i="1"/>
  <c r="BF222" i="1"/>
  <c r="BH222" i="1" s="1"/>
  <c r="BK222" i="1"/>
  <c r="CW222" i="1"/>
  <c r="EA222" i="1" s="1"/>
  <c r="BF54" i="1"/>
  <c r="BH54" i="1" s="1"/>
  <c r="BK54" i="1"/>
  <c r="CW54" i="1"/>
  <c r="EA54" i="1" s="1"/>
  <c r="BF48" i="1"/>
  <c r="BH48" i="1" s="1"/>
  <c r="CW48" i="1"/>
  <c r="EA48" i="1" s="1"/>
  <c r="BK48" i="1"/>
  <c r="BG109" i="1"/>
  <c r="BF243" i="1"/>
  <c r="BH243" i="1" s="1"/>
  <c r="BK243" i="1"/>
  <c r="CW243" i="1"/>
  <c r="EA243" i="1" s="1"/>
  <c r="BF187" i="1"/>
  <c r="BH187" i="1" s="1"/>
  <c r="CW187" i="1"/>
  <c r="EA187" i="1" s="1"/>
  <c r="BK187" i="1"/>
  <c r="BF214" i="1"/>
  <c r="BH214" i="1" s="1"/>
  <c r="BK214" i="1"/>
  <c r="CW214" i="1"/>
  <c r="EA214" i="1" s="1"/>
  <c r="BF50" i="1"/>
  <c r="BH50" i="1" s="1"/>
  <c r="BK50" i="1"/>
  <c r="CW50" i="1"/>
  <c r="EA50" i="1" s="1"/>
  <c r="BF78" i="1"/>
  <c r="BH78" i="1" s="1"/>
  <c r="CW78" i="1"/>
  <c r="EA78" i="1" s="1"/>
  <c r="BK78" i="1"/>
  <c r="BF195" i="1"/>
  <c r="BH195" i="1" s="1"/>
  <c r="BK195" i="1"/>
  <c r="CW195" i="1"/>
  <c r="EA195" i="1" s="1"/>
  <c r="BF55" i="1"/>
  <c r="BH55" i="1" s="1"/>
  <c r="CW55" i="1"/>
  <c r="EA55" i="1" s="1"/>
  <c r="BK55" i="1"/>
  <c r="BF83" i="1"/>
  <c r="BH83" i="1" s="1"/>
  <c r="CW83" i="1"/>
  <c r="EA83" i="1" s="1"/>
  <c r="BK83" i="1"/>
  <c r="BF57" i="1"/>
  <c r="BH57" i="1" s="1"/>
  <c r="CW57" i="1"/>
  <c r="EA57" i="1" s="1"/>
  <c r="BK57" i="1"/>
  <c r="BF240" i="1"/>
  <c r="BH240" i="1" s="1"/>
  <c r="BK240" i="1"/>
  <c r="CW240" i="1"/>
  <c r="EA240" i="1" s="1"/>
  <c r="BF186" i="1"/>
  <c r="BH186" i="1" s="1"/>
  <c r="BK186" i="1"/>
  <c r="CW186" i="1"/>
  <c r="EA186" i="1" s="1"/>
  <c r="BF254" i="1"/>
  <c r="BH254" i="1" s="1"/>
  <c r="BK254" i="1"/>
  <c r="CW254" i="1"/>
  <c r="EA254" i="1" s="1"/>
  <c r="BF82" i="1"/>
  <c r="BH82" i="1" s="1"/>
  <c r="CW82" i="1"/>
  <c r="EA82" i="1" s="1"/>
  <c r="BK82" i="1"/>
  <c r="BF237" i="1"/>
  <c r="BH237" i="1" s="1"/>
  <c r="BK237" i="1"/>
  <c r="CW237" i="1"/>
  <c r="EA237" i="1" s="1"/>
  <c r="BF227" i="1"/>
  <c r="BH227" i="1" s="1"/>
  <c r="CW227" i="1"/>
  <c r="EA227" i="1" s="1"/>
  <c r="BK227" i="1"/>
  <c r="BF103" i="1"/>
  <c r="BH103" i="1" s="1"/>
  <c r="CW103" i="1"/>
  <c r="EA103" i="1" s="1"/>
  <c r="BK103" i="1"/>
  <c r="BF53" i="1"/>
  <c r="BH53" i="1" s="1"/>
  <c r="BK53" i="1"/>
  <c r="CW53" i="1"/>
  <c r="EA53" i="1" s="1"/>
  <c r="BF184" i="1"/>
  <c r="BH184" i="1" s="1"/>
  <c r="CW184" i="1"/>
  <c r="EA184" i="1" s="1"/>
  <c r="BK184" i="1"/>
  <c r="BF86" i="1"/>
  <c r="BH86" i="1" s="1"/>
  <c r="CW86" i="1"/>
  <c r="EA86" i="1" s="1"/>
  <c r="BK86" i="1"/>
  <c r="BF183" i="1"/>
  <c r="BH183" i="1" s="1"/>
  <c r="CW183" i="1"/>
  <c r="EA183" i="1" s="1"/>
  <c r="BK183" i="1"/>
  <c r="BF139" i="1"/>
  <c r="BH139" i="1" s="1"/>
  <c r="BK139" i="1"/>
  <c r="CW139" i="1"/>
  <c r="EA139" i="1" s="1"/>
  <c r="BF73" i="1"/>
  <c r="BH73" i="1" s="1"/>
  <c r="BK73" i="1"/>
  <c r="CW73" i="1"/>
  <c r="EA73" i="1" s="1"/>
  <c r="BF215" i="1"/>
  <c r="BH215" i="1" s="1"/>
  <c r="CW215" i="1"/>
  <c r="EA215" i="1" s="1"/>
  <c r="BK215" i="1"/>
  <c r="BF244" i="1"/>
  <c r="BH244" i="1" s="1"/>
  <c r="BK244" i="1"/>
  <c r="CW244" i="1"/>
  <c r="EA244" i="1" s="1"/>
  <c r="BF106" i="1"/>
  <c r="BH106" i="1" s="1"/>
  <c r="CW106" i="1"/>
  <c r="EA106" i="1" s="1"/>
  <c r="BK106" i="1"/>
  <c r="BF11" i="1"/>
  <c r="BH11" i="1" s="1"/>
  <c r="CW11" i="1"/>
  <c r="EA11" i="1" s="1"/>
  <c r="BK11" i="1"/>
  <c r="BF220" i="1"/>
  <c r="BH220" i="1" s="1"/>
  <c r="BK220" i="1"/>
  <c r="CW220" i="1"/>
  <c r="EA220" i="1" s="1"/>
  <c r="BF36" i="1"/>
  <c r="BH36" i="1" s="1"/>
  <c r="BK36" i="1"/>
  <c r="CW36" i="1"/>
  <c r="EA36" i="1" s="1"/>
  <c r="BF204" i="1"/>
  <c r="BH204" i="1" s="1"/>
  <c r="BK204" i="1"/>
  <c r="CW204" i="1"/>
  <c r="EA204" i="1" s="1"/>
  <c r="BF208" i="1"/>
  <c r="BH208" i="1" s="1"/>
  <c r="BK208" i="1"/>
  <c r="CW208" i="1"/>
  <c r="EA208" i="1" s="1"/>
  <c r="BF23" i="1"/>
  <c r="BH23" i="1" s="1"/>
  <c r="BK23" i="1"/>
  <c r="CW23" i="1"/>
  <c r="EA23" i="1" s="1"/>
  <c r="BF169" i="1"/>
  <c r="BH169" i="1" s="1"/>
  <c r="CW169" i="1"/>
  <c r="EA169" i="1" s="1"/>
  <c r="BK169" i="1"/>
  <c r="BF138" i="1"/>
  <c r="BH138" i="1" s="1"/>
  <c r="CW138" i="1"/>
  <c r="EA138" i="1" s="1"/>
  <c r="BK138" i="1"/>
  <c r="BF100" i="1"/>
  <c r="BH100" i="1" s="1"/>
  <c r="CW100" i="1"/>
  <c r="EA100" i="1" s="1"/>
  <c r="BK100" i="1"/>
  <c r="BF193" i="1"/>
  <c r="BH193" i="1" s="1"/>
  <c r="CW193" i="1"/>
  <c r="EA193" i="1" s="1"/>
  <c r="BK193" i="1"/>
  <c r="BF33" i="1"/>
  <c r="BH33" i="1" s="1"/>
  <c r="CW33" i="1"/>
  <c r="EA33" i="1" s="1"/>
  <c r="BK33" i="1"/>
  <c r="BF118" i="1"/>
  <c r="BH118" i="1" s="1"/>
  <c r="BK118" i="1"/>
  <c r="CW118" i="1"/>
  <c r="EA118" i="1" s="1"/>
  <c r="BF21" i="1"/>
  <c r="BH21" i="1" s="1"/>
  <c r="BK21" i="1"/>
  <c r="CW21" i="1"/>
  <c r="EA21" i="1" s="1"/>
  <c r="BF43" i="1"/>
  <c r="BH43" i="1" s="1"/>
  <c r="CW43" i="1"/>
  <c r="EA43" i="1" s="1"/>
  <c r="BK43" i="1"/>
  <c r="BF197" i="1"/>
  <c r="BH197" i="1" s="1"/>
  <c r="CW197" i="1"/>
  <c r="EA197" i="1" s="1"/>
  <c r="BK197" i="1"/>
  <c r="BF144" i="1"/>
  <c r="BH144" i="1" s="1"/>
  <c r="CW144" i="1"/>
  <c r="EA144" i="1" s="1"/>
  <c r="BK144" i="1"/>
  <c r="BF91" i="1"/>
  <c r="BH91" i="1" s="1"/>
  <c r="BK91" i="1"/>
  <c r="CW91" i="1"/>
  <c r="EA91" i="1" s="1"/>
  <c r="BF18" i="1"/>
  <c r="BH18" i="1" s="1"/>
  <c r="CW18" i="1"/>
  <c r="EA18" i="1" s="1"/>
  <c r="BK18" i="1"/>
  <c r="BF119" i="1"/>
  <c r="BH119" i="1" s="1"/>
  <c r="BK119" i="1"/>
  <c r="CW119" i="1"/>
  <c r="EA119" i="1" s="1"/>
  <c r="BF135" i="1"/>
  <c r="BH135" i="1" s="1"/>
  <c r="BK135" i="1"/>
  <c r="CW135" i="1"/>
  <c r="EA135" i="1" s="1"/>
  <c r="BF179" i="1"/>
  <c r="BH179" i="1" s="1"/>
  <c r="CW179" i="1"/>
  <c r="EA179" i="1" s="1"/>
  <c r="BK179" i="1"/>
  <c r="BF174" i="1"/>
  <c r="BH174" i="1" s="1"/>
  <c r="BK174" i="1"/>
  <c r="CW174" i="1"/>
  <c r="EA174" i="1" s="1"/>
  <c r="BF182" i="1"/>
  <c r="BH182" i="1" s="1"/>
  <c r="BK182" i="1"/>
  <c r="CW182" i="1"/>
  <c r="EA182" i="1" s="1"/>
  <c r="BF228" i="1"/>
  <c r="BH228" i="1" s="1"/>
  <c r="CW228" i="1"/>
  <c r="EA228" i="1" s="1"/>
  <c r="BK228" i="1"/>
  <c r="BF95" i="1"/>
  <c r="BH95" i="1" s="1"/>
  <c r="BK95" i="1"/>
  <c r="CW95" i="1"/>
  <c r="EA95" i="1" s="1"/>
  <c r="BF130" i="1"/>
  <c r="BH130" i="1" s="1"/>
  <c r="BK130" i="1"/>
  <c r="CW130" i="1"/>
  <c r="EA130" i="1" s="1"/>
  <c r="BF114" i="1"/>
  <c r="BH114" i="1" s="1"/>
  <c r="CW114" i="1"/>
  <c r="EA114" i="1" s="1"/>
  <c r="BK114" i="1"/>
  <c r="BF211" i="1"/>
  <c r="BH211" i="1" s="1"/>
  <c r="CW211" i="1"/>
  <c r="EA211" i="1" s="1"/>
  <c r="BK211" i="1"/>
  <c r="BF80" i="1"/>
  <c r="BH80" i="1" s="1"/>
  <c r="CW80" i="1"/>
  <c r="EA80" i="1" s="1"/>
  <c r="BK80" i="1"/>
  <c r="BF161" i="1"/>
  <c r="BH161" i="1" s="1"/>
  <c r="BK161" i="1"/>
  <c r="CW161" i="1"/>
  <c r="EA161" i="1" s="1"/>
  <c r="BF134" i="1"/>
  <c r="BH134" i="1" s="1"/>
  <c r="CW134" i="1"/>
  <c r="EA134" i="1" s="1"/>
  <c r="BK134" i="1"/>
  <c r="BF202" i="1"/>
  <c r="BH202" i="1" s="1"/>
  <c r="BK202" i="1"/>
  <c r="CW202" i="1"/>
  <c r="EA202" i="1" s="1"/>
  <c r="BF77" i="1"/>
  <c r="BH77" i="1" s="1"/>
  <c r="CW77" i="1"/>
  <c r="EA77" i="1" s="1"/>
  <c r="BK77" i="1"/>
  <c r="BF14" i="1"/>
  <c r="BH14" i="1" s="1"/>
  <c r="CW14" i="1"/>
  <c r="EA14" i="1" s="1"/>
  <c r="BK14" i="1"/>
  <c r="BF38" i="1"/>
  <c r="BH38" i="1" s="1"/>
  <c r="CW38" i="1"/>
  <c r="EA38" i="1" s="1"/>
  <c r="BK38" i="1"/>
  <c r="BF191" i="1"/>
  <c r="BH191" i="1" s="1"/>
  <c r="BK191" i="1"/>
  <c r="CW191" i="1"/>
  <c r="EA191" i="1" s="1"/>
  <c r="BF59" i="1"/>
  <c r="BH59" i="1" s="1"/>
  <c r="BK59" i="1"/>
  <c r="CW59" i="1"/>
  <c r="EA59" i="1" s="1"/>
  <c r="BF99" i="1"/>
  <c r="BH99" i="1" s="1"/>
  <c r="CW99" i="1"/>
  <c r="EA99" i="1" s="1"/>
  <c r="BK99" i="1"/>
  <c r="BF158" i="1"/>
  <c r="BH158" i="1" s="1"/>
  <c r="CW158" i="1"/>
  <c r="EA158" i="1" s="1"/>
  <c r="BK158" i="1"/>
  <c r="BF87" i="1"/>
  <c r="BH87" i="1" s="1"/>
  <c r="BK87" i="1"/>
  <c r="CW87" i="1"/>
  <c r="EA87" i="1" s="1"/>
  <c r="BF60" i="1"/>
  <c r="BH60" i="1" s="1"/>
  <c r="CW60" i="1"/>
  <c r="EA60" i="1" s="1"/>
  <c r="BK60" i="1"/>
  <c r="BF149" i="1"/>
  <c r="BH149" i="1" s="1"/>
  <c r="CW149" i="1"/>
  <c r="EA149" i="1" s="1"/>
  <c r="BK149" i="1"/>
  <c r="BF177" i="1"/>
  <c r="BH177" i="1" s="1"/>
  <c r="BK177" i="1"/>
  <c r="CW177" i="1"/>
  <c r="EA177" i="1" s="1"/>
  <c r="BG158" i="1" l="1"/>
  <c r="BG161" i="1"/>
  <c r="BG91" i="1"/>
  <c r="BG43" i="1"/>
  <c r="BG21" i="1"/>
  <c r="BG193" i="1"/>
  <c r="BG208" i="1"/>
  <c r="BG215" i="1"/>
  <c r="BG237" i="1"/>
  <c r="BG222" i="1"/>
  <c r="BG201" i="1"/>
  <c r="BG101" i="1"/>
  <c r="BG224" i="1"/>
  <c r="BG171" i="1"/>
  <c r="BG147" i="1"/>
  <c r="BG140" i="1"/>
  <c r="BG28" i="1"/>
  <c r="BG250" i="1"/>
  <c r="BG125" i="1"/>
  <c r="BG230" i="1"/>
  <c r="BG221" i="1"/>
  <c r="BG235" i="1"/>
  <c r="BG67" i="1"/>
  <c r="BG229" i="1"/>
  <c r="DH51" i="1"/>
  <c r="BG194" i="1"/>
  <c r="BG178" i="1"/>
  <c r="BG46" i="1"/>
  <c r="BG249" i="1"/>
  <c r="BG20" i="1"/>
  <c r="BG192" i="1"/>
  <c r="BG177" i="1"/>
  <c r="BG130" i="1"/>
  <c r="BG23" i="1"/>
  <c r="BG220" i="1"/>
  <c r="BG183" i="1"/>
  <c r="BG103" i="1"/>
  <c r="BG186" i="1"/>
  <c r="BG83" i="1"/>
  <c r="BG214" i="1"/>
  <c r="BG48" i="1"/>
  <c r="BG54" i="1"/>
  <c r="BG96" i="1"/>
  <c r="BG13" i="1"/>
  <c r="DH162" i="1"/>
  <c r="BG185" i="1"/>
  <c r="BG113" i="1"/>
  <c r="BG239" i="1"/>
  <c r="BG32" i="1"/>
  <c r="BG31" i="1"/>
  <c r="BG232" i="1"/>
  <c r="BG94" i="1"/>
  <c r="BG26" i="1"/>
  <c r="BG37" i="1"/>
  <c r="BG56" i="1"/>
  <c r="BG242" i="1"/>
  <c r="BG156" i="1"/>
  <c r="BG34" i="1"/>
  <c r="BG170" i="1"/>
  <c r="BG110" i="1"/>
  <c r="BG168" i="1"/>
  <c r="BG45" i="1"/>
  <c r="BG141" i="1"/>
  <c r="BG71" i="1"/>
  <c r="BG85" i="1"/>
  <c r="BG142" i="1"/>
  <c r="BG112" i="1"/>
  <c r="BG216" i="1"/>
  <c r="BG198" i="1"/>
  <c r="BG66" i="1"/>
  <c r="BG49" i="1"/>
  <c r="BG123" i="1"/>
  <c r="BG233" i="1"/>
  <c r="BG152" i="1"/>
  <c r="BG219" i="1"/>
  <c r="BG42" i="1"/>
  <c r="BG160" i="1"/>
  <c r="BG257" i="1"/>
  <c r="BG22" i="1"/>
  <c r="BG150" i="1"/>
  <c r="BG15" i="1"/>
  <c r="BG248" i="1"/>
  <c r="BG189" i="1"/>
  <c r="BG163" i="1"/>
  <c r="BG64" i="1"/>
  <c r="BG223" i="1"/>
  <c r="BG199" i="1"/>
  <c r="BG145" i="1"/>
  <c r="BG212" i="1"/>
  <c r="BG38" i="1"/>
  <c r="BG134" i="1"/>
  <c r="BG95" i="1"/>
  <c r="BG18" i="1"/>
  <c r="BG86" i="1"/>
  <c r="BG195" i="1"/>
  <c r="EA8" i="1"/>
  <c r="J262" i="1"/>
  <c r="J313" i="1" s="1"/>
  <c r="BG167" i="1"/>
  <c r="BG231" i="1"/>
  <c r="BG124" i="1"/>
  <c r="BG234" i="1"/>
  <c r="BG47" i="1"/>
  <c r="BG35" i="1"/>
  <c r="BG205" i="1"/>
  <c r="BG121" i="1"/>
  <c r="BG180" i="1"/>
  <c r="BG129" i="1"/>
  <c r="BG39" i="1"/>
  <c r="BG68" i="1"/>
  <c r="BG16" i="1"/>
  <c r="BG188" i="1"/>
  <c r="BG133" i="1"/>
  <c r="BG173" i="1"/>
  <c r="BG58" i="1"/>
  <c r="BG211" i="1"/>
  <c r="BG114" i="1"/>
  <c r="BG174" i="1"/>
  <c r="BG197" i="1"/>
  <c r="BG33" i="1"/>
  <c r="BG169" i="1"/>
  <c r="BG60" i="1"/>
  <c r="BG87" i="1"/>
  <c r="BG191" i="1"/>
  <c r="BG77" i="1"/>
  <c r="BG202" i="1"/>
  <c r="BG80" i="1"/>
  <c r="BG228" i="1"/>
  <c r="BG182" i="1"/>
  <c r="BG119" i="1"/>
  <c r="BG144" i="1"/>
  <c r="BG138" i="1"/>
  <c r="BG36" i="1"/>
  <c r="BG106" i="1"/>
  <c r="BG244" i="1"/>
  <c r="BG82" i="1"/>
  <c r="BG254" i="1"/>
  <c r="BG57" i="1"/>
  <c r="BG78" i="1"/>
  <c r="BG50" i="1"/>
  <c r="BG9" i="1"/>
  <c r="BG89" i="1"/>
  <c r="BG74" i="1"/>
  <c r="BG255" i="1"/>
  <c r="BG70" i="1"/>
  <c r="BG76" i="1"/>
  <c r="BG210" i="1"/>
  <c r="BG236" i="1"/>
  <c r="BG30" i="1"/>
  <c r="BG62" i="1"/>
  <c r="BG148" i="1"/>
  <c r="BG117" i="1"/>
  <c r="BG27" i="1"/>
  <c r="BG213" i="1"/>
  <c r="BG181" i="1"/>
  <c r="BG107" i="1"/>
  <c r="BG79" i="1"/>
  <c r="BG116" i="1"/>
  <c r="BG241" i="1"/>
  <c r="BG17" i="1"/>
  <c r="BG108" i="1"/>
  <c r="BG225" i="1"/>
  <c r="BG253" i="1"/>
  <c r="BG203" i="1"/>
  <c r="BG245" i="1"/>
  <c r="BG19" i="1"/>
  <c r="BG29" i="1"/>
  <c r="BG207" i="1"/>
  <c r="BG41" i="1"/>
  <c r="BG127" i="1"/>
  <c r="BG164" i="1"/>
  <c r="BG206" i="1"/>
  <c r="BG190" i="1"/>
  <c r="BG65" i="1"/>
  <c r="BG92" i="1"/>
  <c r="BG131" i="1"/>
  <c r="BG72" i="1"/>
  <c r="BG24" i="1"/>
  <c r="BG98" i="1"/>
  <c r="BG115" i="1"/>
  <c r="BG73" i="1"/>
  <c r="BG227" i="1"/>
  <c r="BG240" i="1"/>
  <c r="BG55" i="1"/>
  <c r="BG81" i="1"/>
  <c r="BG97" i="1"/>
  <c r="BG105" i="1"/>
  <c r="BG104" i="1"/>
  <c r="BG52" i="1"/>
  <c r="BG175" i="1"/>
  <c r="BG153" i="1"/>
  <c r="BG218" i="1"/>
  <c r="BG226" i="1"/>
  <c r="BG136" i="1"/>
  <c r="BG102" i="1"/>
  <c r="BG44" i="1"/>
  <c r="BG252" i="1"/>
  <c r="BG149" i="1"/>
  <c r="BG99" i="1"/>
  <c r="BG59" i="1"/>
  <c r="BG14" i="1"/>
  <c r="BG179" i="1"/>
  <c r="BG135" i="1"/>
  <c r="BG118" i="1"/>
  <c r="BG100" i="1"/>
  <c r="BG204" i="1"/>
  <c r="BG11" i="1"/>
  <c r="BG139" i="1"/>
  <c r="BG184" i="1"/>
  <c r="BG53" i="1"/>
  <c r="BG187" i="1"/>
  <c r="BG243" i="1"/>
  <c r="DH109" i="1"/>
  <c r="BG122" i="1"/>
  <c r="BG172" i="1"/>
  <c r="BG8" i="1"/>
  <c r="BG247" i="1"/>
  <c r="BG63" i="1"/>
  <c r="BG200" i="1"/>
  <c r="BG120" i="1"/>
  <c r="BG196" i="1"/>
  <c r="BG151" i="1"/>
  <c r="BG159" i="1"/>
  <c r="BG93" i="1"/>
  <c r="BG166" i="1"/>
  <c r="BG88" i="1"/>
  <c r="BG69" i="1"/>
  <c r="BG157" i="1"/>
  <c r="BG217" i="1"/>
  <c r="BG126" i="1"/>
  <c r="BG40" i="1"/>
  <c r="BG209" i="1"/>
  <c r="BG84" i="1"/>
  <c r="BG12" i="1"/>
  <c r="BG246" i="1"/>
  <c r="BG10" i="1"/>
  <c r="BG146" i="1"/>
  <c r="BG251" i="1"/>
  <c r="BG61" i="1"/>
  <c r="BG25" i="1"/>
  <c r="BG132" i="1"/>
  <c r="BG155" i="1"/>
  <c r="BG143" i="1"/>
  <c r="BG75" i="1"/>
  <c r="BG90" i="1"/>
  <c r="BG137" i="1"/>
  <c r="BG165" i="1"/>
  <c r="BG238" i="1"/>
  <c r="BG256" i="1"/>
  <c r="BG176" i="1"/>
  <c r="BG111" i="1"/>
  <c r="BG154" i="1"/>
  <c r="BG128" i="1"/>
  <c r="BI155" i="1" l="1"/>
  <c r="DH155" i="1"/>
  <c r="BI8" i="1"/>
  <c r="DH8" i="1"/>
  <c r="BI150" i="1"/>
  <c r="DH150" i="1"/>
  <c r="BI71" i="1"/>
  <c r="DH71" i="1"/>
  <c r="BI242" i="1"/>
  <c r="DH242" i="1"/>
  <c r="DH32" i="1"/>
  <c r="BI32" i="1"/>
  <c r="DH54" i="1"/>
  <c r="BI54" i="1"/>
  <c r="BI103" i="1"/>
  <c r="DH103" i="1"/>
  <c r="BI221" i="1"/>
  <c r="DH221" i="1"/>
  <c r="BI201" i="1"/>
  <c r="DH201" i="1"/>
  <c r="DH208" i="1"/>
  <c r="BI208" i="1"/>
  <c r="BI21" i="1"/>
  <c r="DH21" i="1"/>
  <c r="DH176" i="1"/>
  <c r="BI176" i="1"/>
  <c r="BI238" i="1"/>
  <c r="DH238" i="1"/>
  <c r="BI122" i="1"/>
  <c r="DH122" i="1"/>
  <c r="DH44" i="1"/>
  <c r="BI44" i="1"/>
  <c r="DH136" i="1"/>
  <c r="BI136" i="1"/>
  <c r="DH24" i="1"/>
  <c r="BI24" i="1"/>
  <c r="BI92" i="1"/>
  <c r="DH92" i="1"/>
  <c r="BI245" i="1"/>
  <c r="DH245" i="1"/>
  <c r="BI241" i="1"/>
  <c r="DH241" i="1"/>
  <c r="BI213" i="1"/>
  <c r="DH213" i="1"/>
  <c r="BI117" i="1"/>
  <c r="DH117" i="1"/>
  <c r="BI148" i="1"/>
  <c r="DH148" i="1"/>
  <c r="BI62" i="1"/>
  <c r="DH62" i="1"/>
  <c r="BI236" i="1"/>
  <c r="DH236" i="1"/>
  <c r="BI255" i="1"/>
  <c r="DH255" i="1"/>
  <c r="BI244" i="1"/>
  <c r="DH244" i="1"/>
  <c r="BI182" i="1"/>
  <c r="DH182" i="1"/>
  <c r="BI87" i="1"/>
  <c r="DH87" i="1"/>
  <c r="BI60" i="1"/>
  <c r="DH60" i="1"/>
  <c r="BI114" i="1"/>
  <c r="DH114" i="1"/>
  <c r="BI16" i="1"/>
  <c r="DH16" i="1"/>
  <c r="BI68" i="1"/>
  <c r="DH68" i="1"/>
  <c r="BI39" i="1"/>
  <c r="DH39" i="1"/>
  <c r="BI205" i="1"/>
  <c r="DH205" i="1"/>
  <c r="DH18" i="1"/>
  <c r="BI18" i="1"/>
  <c r="BI95" i="1"/>
  <c r="DH95" i="1"/>
  <c r="BI199" i="1"/>
  <c r="DH199" i="1"/>
  <c r="DH248" i="1"/>
  <c r="BI248" i="1"/>
  <c r="DH22" i="1"/>
  <c r="BI22" i="1"/>
  <c r="BI219" i="1"/>
  <c r="DH219" i="1"/>
  <c r="BI123" i="1"/>
  <c r="DH123" i="1"/>
  <c r="BI142" i="1"/>
  <c r="DH142" i="1"/>
  <c r="BI141" i="1"/>
  <c r="DH141" i="1"/>
  <c r="BI45" i="1"/>
  <c r="DH45" i="1"/>
  <c r="BI170" i="1"/>
  <c r="DH170" i="1"/>
  <c r="BI156" i="1"/>
  <c r="DH156" i="1"/>
  <c r="DH56" i="1"/>
  <c r="BI56" i="1"/>
  <c r="DH26" i="1"/>
  <c r="BI26" i="1"/>
  <c r="BI94" i="1"/>
  <c r="DH94" i="1"/>
  <c r="BI113" i="1"/>
  <c r="DH113" i="1"/>
  <c r="BI185" i="1"/>
  <c r="DH185" i="1"/>
  <c r="BI214" i="1"/>
  <c r="DH214" i="1"/>
  <c r="DH192" i="1"/>
  <c r="BI192" i="1"/>
  <c r="DH46" i="1"/>
  <c r="BI46" i="1"/>
  <c r="BI51" i="1"/>
  <c r="BI229" i="1"/>
  <c r="DH229" i="1"/>
  <c r="BI67" i="1"/>
  <c r="DH67" i="1"/>
  <c r="BI237" i="1"/>
  <c r="DH237" i="1"/>
  <c r="BI215" i="1"/>
  <c r="DH215" i="1"/>
  <c r="DH128" i="1"/>
  <c r="BI128" i="1"/>
  <c r="BI132" i="1"/>
  <c r="DH132" i="1"/>
  <c r="BI84" i="1"/>
  <c r="DH84" i="1"/>
  <c r="BI126" i="1"/>
  <c r="DH126" i="1"/>
  <c r="BI69" i="1"/>
  <c r="DH69" i="1"/>
  <c r="BI166" i="1"/>
  <c r="DH166" i="1"/>
  <c r="BI159" i="1"/>
  <c r="DH159" i="1"/>
  <c r="BI172" i="1"/>
  <c r="DH172" i="1"/>
  <c r="BI187" i="1"/>
  <c r="DH187" i="1"/>
  <c r="BI53" i="1"/>
  <c r="DH53" i="1"/>
  <c r="BI11" i="1"/>
  <c r="DH11" i="1"/>
  <c r="BI55" i="1"/>
  <c r="DH55" i="1"/>
  <c r="BI73" i="1"/>
  <c r="DH73" i="1"/>
  <c r="BI98" i="1"/>
  <c r="DH98" i="1"/>
  <c r="BI206" i="1"/>
  <c r="DH206" i="1"/>
  <c r="BI17" i="1"/>
  <c r="DH17" i="1"/>
  <c r="BI181" i="1"/>
  <c r="DH181" i="1"/>
  <c r="BI9" i="1"/>
  <c r="DH9" i="1"/>
  <c r="BI82" i="1"/>
  <c r="DH82" i="1"/>
  <c r="DH36" i="1"/>
  <c r="BI36" i="1"/>
  <c r="BI138" i="1"/>
  <c r="DH138" i="1"/>
  <c r="BI174" i="1"/>
  <c r="DH174" i="1"/>
  <c r="BI173" i="1"/>
  <c r="DH173" i="1"/>
  <c r="BI121" i="1"/>
  <c r="DH121" i="1"/>
  <c r="DH160" i="1"/>
  <c r="BI160" i="1"/>
  <c r="BI233" i="1"/>
  <c r="DH233" i="1"/>
  <c r="DH112" i="1"/>
  <c r="BI112" i="1"/>
  <c r="BI85" i="1"/>
  <c r="DH85" i="1"/>
  <c r="BI37" i="1"/>
  <c r="DH37" i="1"/>
  <c r="BI13" i="1"/>
  <c r="DH13" i="1"/>
  <c r="DH48" i="1"/>
  <c r="BI48" i="1"/>
  <c r="BI23" i="1"/>
  <c r="DH23" i="1"/>
  <c r="BI249" i="1"/>
  <c r="DH249" i="1"/>
  <c r="BI222" i="1"/>
  <c r="DH222" i="1"/>
  <c r="BI158" i="1"/>
  <c r="DH158" i="1"/>
  <c r="BI154" i="1"/>
  <c r="DH154" i="1"/>
  <c r="DH256" i="1"/>
  <c r="BI256" i="1"/>
  <c r="BI165" i="1"/>
  <c r="DH165" i="1"/>
  <c r="BI61" i="1"/>
  <c r="DH61" i="1"/>
  <c r="BI146" i="1"/>
  <c r="DH146" i="1"/>
  <c r="DH40" i="1"/>
  <c r="BI40" i="1"/>
  <c r="BI157" i="1"/>
  <c r="DH157" i="1"/>
  <c r="BI151" i="1"/>
  <c r="DH151" i="1"/>
  <c r="BI135" i="1"/>
  <c r="DH135" i="1"/>
  <c r="BI14" i="1"/>
  <c r="DH14" i="1"/>
  <c r="BI252" i="1"/>
  <c r="DH252" i="1"/>
  <c r="BI102" i="1"/>
  <c r="DH102" i="1"/>
  <c r="BI226" i="1"/>
  <c r="DH226" i="1"/>
  <c r="BI111" i="1"/>
  <c r="DH111" i="1"/>
  <c r="BI137" i="1"/>
  <c r="DH137" i="1"/>
  <c r="BI90" i="1"/>
  <c r="DH90" i="1"/>
  <c r="BI25" i="1"/>
  <c r="DH25" i="1"/>
  <c r="BI251" i="1"/>
  <c r="DH251" i="1"/>
  <c r="BI246" i="1"/>
  <c r="DH246" i="1"/>
  <c r="DH120" i="1"/>
  <c r="BI120" i="1"/>
  <c r="BI109" i="1"/>
  <c r="BI100" i="1"/>
  <c r="DH100" i="1"/>
  <c r="BI59" i="1"/>
  <c r="DH59" i="1"/>
  <c r="BI99" i="1"/>
  <c r="DH99" i="1"/>
  <c r="BI218" i="1"/>
  <c r="DH218" i="1"/>
  <c r="BI153" i="1"/>
  <c r="DH153" i="1"/>
  <c r="DH52" i="1"/>
  <c r="BI52" i="1"/>
  <c r="DH104" i="1"/>
  <c r="BI104" i="1"/>
  <c r="BI105" i="1"/>
  <c r="DH105" i="1"/>
  <c r="BI97" i="1"/>
  <c r="DH97" i="1"/>
  <c r="DH240" i="1"/>
  <c r="BI240" i="1"/>
  <c r="BI227" i="1"/>
  <c r="DH227" i="1"/>
  <c r="DH72" i="1"/>
  <c r="BI72" i="1"/>
  <c r="BI131" i="1"/>
  <c r="DH131" i="1"/>
  <c r="BI65" i="1"/>
  <c r="DH65" i="1"/>
  <c r="BI207" i="1"/>
  <c r="DH207" i="1"/>
  <c r="BI253" i="1"/>
  <c r="DH253" i="1"/>
  <c r="BI116" i="1"/>
  <c r="DH116" i="1"/>
  <c r="BI79" i="1"/>
  <c r="DH79" i="1"/>
  <c r="BI27" i="1"/>
  <c r="DH27" i="1"/>
  <c r="BI76" i="1"/>
  <c r="DH76" i="1"/>
  <c r="BI70" i="1"/>
  <c r="DH70" i="1"/>
  <c r="BI74" i="1"/>
  <c r="DH74" i="1"/>
  <c r="DH50" i="1"/>
  <c r="BI50" i="1"/>
  <c r="BI78" i="1"/>
  <c r="DH78" i="1"/>
  <c r="BI106" i="1"/>
  <c r="DH106" i="1"/>
  <c r="DH80" i="1"/>
  <c r="BI80" i="1"/>
  <c r="BI77" i="1"/>
  <c r="DH77" i="1"/>
  <c r="BI169" i="1"/>
  <c r="DH169" i="1"/>
  <c r="BI33" i="1"/>
  <c r="DH33" i="1"/>
  <c r="BI180" i="1"/>
  <c r="DH180" i="1"/>
  <c r="BI124" i="1"/>
  <c r="DH124" i="1"/>
  <c r="BI231" i="1"/>
  <c r="DH231" i="1"/>
  <c r="BI167" i="1"/>
  <c r="DH167" i="1"/>
  <c r="BI195" i="1"/>
  <c r="DH195" i="1"/>
  <c r="BI86" i="1"/>
  <c r="DH86" i="1"/>
  <c r="BI134" i="1"/>
  <c r="DH134" i="1"/>
  <c r="DH38" i="1"/>
  <c r="BI38" i="1"/>
  <c r="BI145" i="1"/>
  <c r="DH145" i="1"/>
  <c r="BI223" i="1"/>
  <c r="DH223" i="1"/>
  <c r="BI189" i="1"/>
  <c r="DH189" i="1"/>
  <c r="DH42" i="1"/>
  <c r="BI42" i="1"/>
  <c r="DH152" i="1"/>
  <c r="BI152" i="1"/>
  <c r="BI49" i="1"/>
  <c r="DH49" i="1"/>
  <c r="BI66" i="1"/>
  <c r="DH66" i="1"/>
  <c r="DH216" i="1"/>
  <c r="BI216" i="1"/>
  <c r="DH34" i="1"/>
  <c r="BI34" i="1"/>
  <c r="BI31" i="1"/>
  <c r="DH31" i="1"/>
  <c r="BI83" i="1"/>
  <c r="DH83" i="1"/>
  <c r="BI220" i="1"/>
  <c r="DH220" i="1"/>
  <c r="BI130" i="1"/>
  <c r="DH130" i="1"/>
  <c r="BI178" i="1"/>
  <c r="DH178" i="1"/>
  <c r="BI194" i="1"/>
  <c r="DH194" i="1"/>
  <c r="BI230" i="1"/>
  <c r="DH230" i="1"/>
  <c r="BI125" i="1"/>
  <c r="DH125" i="1"/>
  <c r="BI101" i="1"/>
  <c r="DH101" i="1"/>
  <c r="BI193" i="1"/>
  <c r="DH193" i="1"/>
  <c r="BI43" i="1"/>
  <c r="DH43" i="1"/>
  <c r="BI91" i="1"/>
  <c r="DH91" i="1"/>
  <c r="BI143" i="1"/>
  <c r="DH143" i="1"/>
  <c r="BI10" i="1"/>
  <c r="DH10" i="1"/>
  <c r="BI217" i="1"/>
  <c r="DH217" i="1"/>
  <c r="DH200" i="1"/>
  <c r="BI200" i="1"/>
  <c r="BI243" i="1"/>
  <c r="DH243" i="1"/>
  <c r="DH184" i="1"/>
  <c r="BI184" i="1"/>
  <c r="BI115" i="1"/>
  <c r="DH115" i="1"/>
  <c r="BI19" i="1"/>
  <c r="DH19" i="1"/>
  <c r="BI108" i="1"/>
  <c r="DH108" i="1"/>
  <c r="BI210" i="1"/>
  <c r="DH210" i="1"/>
  <c r="BI89" i="1"/>
  <c r="DH89" i="1"/>
  <c r="BI254" i="1"/>
  <c r="DH254" i="1"/>
  <c r="BI119" i="1"/>
  <c r="DH119" i="1"/>
  <c r="BI58" i="1"/>
  <c r="DH58" i="1"/>
  <c r="BI75" i="1"/>
  <c r="DH75" i="1"/>
  <c r="BI12" i="1"/>
  <c r="DH12" i="1"/>
  <c r="BI209" i="1"/>
  <c r="DH209" i="1"/>
  <c r="DH88" i="1"/>
  <c r="BI88" i="1"/>
  <c r="BI93" i="1"/>
  <c r="DH93" i="1"/>
  <c r="BI196" i="1"/>
  <c r="DH196" i="1"/>
  <c r="BI63" i="1"/>
  <c r="DH63" i="1"/>
  <c r="BI247" i="1"/>
  <c r="DH247" i="1"/>
  <c r="BI139" i="1"/>
  <c r="DH139" i="1"/>
  <c r="BI204" i="1"/>
  <c r="DH204" i="1"/>
  <c r="BI118" i="1"/>
  <c r="DH118" i="1"/>
  <c r="BI179" i="1"/>
  <c r="DH179" i="1"/>
  <c r="BI149" i="1"/>
  <c r="DH149" i="1"/>
  <c r="BI175" i="1"/>
  <c r="DH175" i="1"/>
  <c r="BI81" i="1"/>
  <c r="DH81" i="1"/>
  <c r="BI190" i="1"/>
  <c r="DH190" i="1"/>
  <c r="BI164" i="1"/>
  <c r="DH164" i="1"/>
  <c r="BI127" i="1"/>
  <c r="DH127" i="1"/>
  <c r="BI41" i="1"/>
  <c r="DH41" i="1"/>
  <c r="BI29" i="1"/>
  <c r="DH29" i="1"/>
  <c r="BI203" i="1"/>
  <c r="DH203" i="1"/>
  <c r="BI225" i="1"/>
  <c r="DH225" i="1"/>
  <c r="BI107" i="1"/>
  <c r="DH107" i="1"/>
  <c r="DH30" i="1"/>
  <c r="BI30" i="1"/>
  <c r="BI57" i="1"/>
  <c r="DH57" i="1"/>
  <c r="DH144" i="1"/>
  <c r="BI144" i="1"/>
  <c r="BI228" i="1"/>
  <c r="DH228" i="1"/>
  <c r="BI202" i="1"/>
  <c r="DH202" i="1"/>
  <c r="BI191" i="1"/>
  <c r="DH191" i="1"/>
  <c r="BI197" i="1"/>
  <c r="DH197" i="1"/>
  <c r="BI211" i="1"/>
  <c r="DH211" i="1"/>
  <c r="BI133" i="1"/>
  <c r="DH133" i="1"/>
  <c r="BI188" i="1"/>
  <c r="DH188" i="1"/>
  <c r="BI129" i="1"/>
  <c r="DH129" i="1"/>
  <c r="BI35" i="1"/>
  <c r="DH35" i="1"/>
  <c r="BI47" i="1"/>
  <c r="DH47" i="1"/>
  <c r="BI234" i="1"/>
  <c r="DH234" i="1"/>
  <c r="BI212" i="1"/>
  <c r="DH212" i="1"/>
  <c r="DH64" i="1"/>
  <c r="BI64" i="1"/>
  <c r="BI163" i="1"/>
  <c r="DH163" i="1"/>
  <c r="BI15" i="1"/>
  <c r="DH15" i="1"/>
  <c r="BI257" i="1"/>
  <c r="DH257" i="1"/>
  <c r="BI198" i="1"/>
  <c r="DH198" i="1"/>
  <c r="DH168" i="1"/>
  <c r="BI168" i="1"/>
  <c r="BI110" i="1"/>
  <c r="DH110" i="1"/>
  <c r="DH232" i="1"/>
  <c r="BI232" i="1"/>
  <c r="BI239" i="1"/>
  <c r="DH239" i="1"/>
  <c r="BI162" i="1"/>
  <c r="DH96" i="1"/>
  <c r="BI96" i="1"/>
  <c r="BI186" i="1"/>
  <c r="DH186" i="1"/>
  <c r="BI183" i="1"/>
  <c r="DH183" i="1"/>
  <c r="BI177" i="1"/>
  <c r="DH177" i="1"/>
  <c r="DH20" i="1"/>
  <c r="BI20" i="1"/>
  <c r="BI235" i="1"/>
  <c r="DH235" i="1"/>
  <c r="BI250" i="1"/>
  <c r="DH250" i="1"/>
  <c r="DH28" i="1"/>
  <c r="BI28" i="1"/>
  <c r="BI140" i="1"/>
  <c r="DH140" i="1"/>
  <c r="BI147" i="1"/>
  <c r="DH147" i="1"/>
  <c r="BI171" i="1"/>
  <c r="DH171" i="1"/>
  <c r="DH224" i="1"/>
  <c r="BI224" i="1"/>
  <c r="BI161" i="1"/>
  <c r="DH161" i="1"/>
  <c r="DR239" i="1" l="1"/>
  <c r="BL239" i="1"/>
  <c r="DR15" i="1"/>
  <c r="BL15" i="1"/>
  <c r="DR211" i="1"/>
  <c r="BL211" i="1"/>
  <c r="DR57" i="1"/>
  <c r="BL57" i="1"/>
  <c r="DR81" i="1"/>
  <c r="BL81" i="1"/>
  <c r="DR139" i="1"/>
  <c r="BL139" i="1"/>
  <c r="DR119" i="1"/>
  <c r="BL119" i="1"/>
  <c r="DR243" i="1"/>
  <c r="BL243" i="1"/>
  <c r="DR143" i="1"/>
  <c r="BL143" i="1"/>
  <c r="DR178" i="1"/>
  <c r="BL178" i="1"/>
  <c r="DR223" i="1"/>
  <c r="BL223" i="1"/>
  <c r="DR77" i="1"/>
  <c r="BL77" i="1"/>
  <c r="DR27" i="1"/>
  <c r="BL27" i="1"/>
  <c r="DR227" i="1"/>
  <c r="BL227" i="1"/>
  <c r="DR100" i="1"/>
  <c r="BL100" i="1"/>
  <c r="DR185" i="1"/>
  <c r="BL185" i="1"/>
  <c r="DR123" i="1"/>
  <c r="BL123" i="1"/>
  <c r="DR60" i="1"/>
  <c r="BL60" i="1"/>
  <c r="DR117" i="1"/>
  <c r="BL117" i="1"/>
  <c r="DR221" i="1"/>
  <c r="BL221" i="1"/>
  <c r="DR150" i="1"/>
  <c r="BL150" i="1"/>
  <c r="DR250" i="1"/>
  <c r="BL250" i="1"/>
  <c r="DR232" i="1"/>
  <c r="BL232" i="1"/>
  <c r="DR88" i="1"/>
  <c r="BL88" i="1"/>
  <c r="DR184" i="1"/>
  <c r="BL184" i="1"/>
  <c r="DR200" i="1"/>
  <c r="BL200" i="1"/>
  <c r="DR34" i="1"/>
  <c r="BL34" i="1"/>
  <c r="DR152" i="1"/>
  <c r="BL152" i="1"/>
  <c r="DR80" i="1"/>
  <c r="BL80" i="1"/>
  <c r="DR72" i="1"/>
  <c r="BL72" i="1"/>
  <c r="DR240" i="1"/>
  <c r="BL240" i="1"/>
  <c r="DR52" i="1"/>
  <c r="BL52" i="1"/>
  <c r="DR109" i="1"/>
  <c r="BL109" i="1"/>
  <c r="DR246" i="1"/>
  <c r="BL246" i="1"/>
  <c r="DR25" i="1"/>
  <c r="BL25" i="1"/>
  <c r="DR137" i="1"/>
  <c r="BL137" i="1"/>
  <c r="DR226" i="1"/>
  <c r="BL226" i="1"/>
  <c r="DR252" i="1"/>
  <c r="BL252" i="1"/>
  <c r="DR135" i="1"/>
  <c r="BL135" i="1"/>
  <c r="DR157" i="1"/>
  <c r="BL157" i="1"/>
  <c r="DR146" i="1"/>
  <c r="BL146" i="1"/>
  <c r="DR165" i="1"/>
  <c r="BL165" i="1"/>
  <c r="DR154" i="1"/>
  <c r="BL154" i="1"/>
  <c r="DR222" i="1"/>
  <c r="BL222" i="1"/>
  <c r="DR23" i="1"/>
  <c r="BL23" i="1"/>
  <c r="DR13" i="1"/>
  <c r="BL13" i="1"/>
  <c r="DR85" i="1"/>
  <c r="BL85" i="1"/>
  <c r="DR233" i="1"/>
  <c r="BL233" i="1"/>
  <c r="DR121" i="1"/>
  <c r="BL121" i="1"/>
  <c r="DR174" i="1"/>
  <c r="BL174" i="1"/>
  <c r="DR9" i="1"/>
  <c r="BL9" i="1"/>
  <c r="DR17" i="1"/>
  <c r="BL17" i="1"/>
  <c r="DR98" i="1"/>
  <c r="BL98" i="1"/>
  <c r="DR55" i="1"/>
  <c r="BL55" i="1"/>
  <c r="DR53" i="1"/>
  <c r="BL53" i="1"/>
  <c r="DR172" i="1"/>
  <c r="BL172" i="1"/>
  <c r="DR166" i="1"/>
  <c r="BL166" i="1"/>
  <c r="DR126" i="1"/>
  <c r="BL126" i="1"/>
  <c r="DR132" i="1"/>
  <c r="BL132" i="1"/>
  <c r="DR215" i="1"/>
  <c r="BL215" i="1"/>
  <c r="DR67" i="1"/>
  <c r="BL67" i="1"/>
  <c r="DR46" i="1"/>
  <c r="BL46" i="1"/>
  <c r="DR26" i="1"/>
  <c r="BL26" i="1"/>
  <c r="DR248" i="1"/>
  <c r="BL248" i="1"/>
  <c r="DR24" i="1"/>
  <c r="BL24" i="1"/>
  <c r="DR44" i="1"/>
  <c r="BL44" i="1"/>
  <c r="DR32" i="1"/>
  <c r="BL32" i="1"/>
  <c r="DR20" i="1"/>
  <c r="BL20" i="1"/>
  <c r="DR110" i="1"/>
  <c r="BL110" i="1"/>
  <c r="DR198" i="1"/>
  <c r="BL198" i="1"/>
  <c r="DR35" i="1"/>
  <c r="BL35" i="1"/>
  <c r="DR188" i="1"/>
  <c r="BL188" i="1"/>
  <c r="DR228" i="1"/>
  <c r="BL228" i="1"/>
  <c r="DR203" i="1"/>
  <c r="BL203" i="1"/>
  <c r="DR41" i="1"/>
  <c r="BL41" i="1"/>
  <c r="DR149" i="1"/>
  <c r="BL149" i="1"/>
  <c r="DR118" i="1"/>
  <c r="BL118" i="1"/>
  <c r="DR93" i="1"/>
  <c r="BL93" i="1"/>
  <c r="DR209" i="1"/>
  <c r="BL209" i="1"/>
  <c r="DR89" i="1"/>
  <c r="BL89" i="1"/>
  <c r="DR108" i="1"/>
  <c r="BL108" i="1"/>
  <c r="DR217" i="1"/>
  <c r="BL217" i="1"/>
  <c r="DR101" i="1"/>
  <c r="BL101" i="1"/>
  <c r="DR230" i="1"/>
  <c r="BL230" i="1"/>
  <c r="DR31" i="1"/>
  <c r="BL31" i="1"/>
  <c r="DR49" i="1"/>
  <c r="BL49" i="1"/>
  <c r="DR167" i="1"/>
  <c r="BL167" i="1"/>
  <c r="DR124" i="1"/>
  <c r="BL124" i="1"/>
  <c r="DR106" i="1"/>
  <c r="BL106" i="1"/>
  <c r="DR116" i="1"/>
  <c r="BL116" i="1"/>
  <c r="DR207" i="1"/>
  <c r="BL207" i="1"/>
  <c r="DR97" i="1"/>
  <c r="BL97" i="1"/>
  <c r="DR153" i="1"/>
  <c r="BL153" i="1"/>
  <c r="DR36" i="1"/>
  <c r="BL36" i="1"/>
  <c r="DR51" i="1"/>
  <c r="BL51" i="1"/>
  <c r="DR170" i="1"/>
  <c r="BL170" i="1"/>
  <c r="DR199" i="1"/>
  <c r="BL199" i="1"/>
  <c r="DR39" i="1"/>
  <c r="BL39" i="1"/>
  <c r="DR182" i="1"/>
  <c r="BL182" i="1"/>
  <c r="DR255" i="1"/>
  <c r="BL255" i="1"/>
  <c r="DR241" i="1"/>
  <c r="BL241" i="1"/>
  <c r="DR122" i="1"/>
  <c r="BL122" i="1"/>
  <c r="DR242" i="1"/>
  <c r="BL242" i="1"/>
  <c r="DR161" i="1"/>
  <c r="BL161" i="1"/>
  <c r="DR171" i="1"/>
  <c r="BL171" i="1"/>
  <c r="DR183" i="1"/>
  <c r="BL183" i="1"/>
  <c r="DR168" i="1"/>
  <c r="BL168" i="1"/>
  <c r="DR30" i="1"/>
  <c r="BL30" i="1"/>
  <c r="DR28" i="1"/>
  <c r="BL28" i="1"/>
  <c r="DR162" i="1"/>
  <c r="BL162" i="1"/>
  <c r="DR163" i="1"/>
  <c r="BL163" i="1"/>
  <c r="DR212" i="1"/>
  <c r="BL212" i="1"/>
  <c r="DR47" i="1"/>
  <c r="BL47" i="1"/>
  <c r="DR129" i="1"/>
  <c r="BL129" i="1"/>
  <c r="DR133" i="1"/>
  <c r="BL133" i="1"/>
  <c r="DR197" i="1"/>
  <c r="BL197" i="1"/>
  <c r="DR202" i="1"/>
  <c r="BL202" i="1"/>
  <c r="DR225" i="1"/>
  <c r="BL225" i="1"/>
  <c r="DR29" i="1"/>
  <c r="BL29" i="1"/>
  <c r="DR127" i="1"/>
  <c r="BL127" i="1"/>
  <c r="DR190" i="1"/>
  <c r="BL190" i="1"/>
  <c r="DR175" i="1"/>
  <c r="BL175" i="1"/>
  <c r="DR179" i="1"/>
  <c r="BL179" i="1"/>
  <c r="DR204" i="1"/>
  <c r="BL204" i="1"/>
  <c r="DR247" i="1"/>
  <c r="BL247" i="1"/>
  <c r="DR196" i="1"/>
  <c r="BL196" i="1"/>
  <c r="DR12" i="1"/>
  <c r="BL12" i="1"/>
  <c r="DR58" i="1"/>
  <c r="BL58" i="1"/>
  <c r="DR254" i="1"/>
  <c r="BL254" i="1"/>
  <c r="DR210" i="1"/>
  <c r="BL210" i="1"/>
  <c r="DR19" i="1"/>
  <c r="BL19" i="1"/>
  <c r="DR10" i="1"/>
  <c r="BL10" i="1"/>
  <c r="DR91" i="1"/>
  <c r="BL91" i="1"/>
  <c r="DR193" i="1"/>
  <c r="BL193" i="1"/>
  <c r="DR125" i="1"/>
  <c r="BL125" i="1"/>
  <c r="DR194" i="1"/>
  <c r="BL194" i="1"/>
  <c r="DR130" i="1"/>
  <c r="BL130" i="1"/>
  <c r="DR83" i="1"/>
  <c r="BL83" i="1"/>
  <c r="DR66" i="1"/>
  <c r="BL66" i="1"/>
  <c r="DR189" i="1"/>
  <c r="BL189" i="1"/>
  <c r="DR145" i="1"/>
  <c r="BL145" i="1"/>
  <c r="DR134" i="1"/>
  <c r="BL134" i="1"/>
  <c r="DR195" i="1"/>
  <c r="BL195" i="1"/>
  <c r="DR231" i="1"/>
  <c r="BL231" i="1"/>
  <c r="DR180" i="1"/>
  <c r="BL180" i="1"/>
  <c r="DR169" i="1"/>
  <c r="BL169" i="1"/>
  <c r="DR78" i="1"/>
  <c r="BL78" i="1"/>
  <c r="DR74" i="1"/>
  <c r="BL74" i="1"/>
  <c r="DR76" i="1"/>
  <c r="BL76" i="1"/>
  <c r="DR79" i="1"/>
  <c r="BL79" i="1"/>
  <c r="DR253" i="1"/>
  <c r="BL253" i="1"/>
  <c r="DR65" i="1"/>
  <c r="BL65" i="1"/>
  <c r="DR105" i="1"/>
  <c r="BL105" i="1"/>
  <c r="DR218" i="1"/>
  <c r="BL218" i="1"/>
  <c r="DR59" i="1"/>
  <c r="BL59" i="1"/>
  <c r="DR120" i="1"/>
  <c r="BL120" i="1"/>
  <c r="DR40" i="1"/>
  <c r="BL40" i="1"/>
  <c r="DR256" i="1"/>
  <c r="BL256" i="1"/>
  <c r="DR48" i="1"/>
  <c r="BL48" i="1"/>
  <c r="DR112" i="1"/>
  <c r="BL112" i="1"/>
  <c r="DR160" i="1"/>
  <c r="BL160" i="1"/>
  <c r="DR128" i="1"/>
  <c r="BL128" i="1"/>
  <c r="DR214" i="1"/>
  <c r="BL214" i="1"/>
  <c r="DR113" i="1"/>
  <c r="BL113" i="1"/>
  <c r="DR156" i="1"/>
  <c r="BL156" i="1"/>
  <c r="DR45" i="1"/>
  <c r="BL45" i="1"/>
  <c r="DR142" i="1"/>
  <c r="BL142" i="1"/>
  <c r="DR219" i="1"/>
  <c r="BL219" i="1"/>
  <c r="DR95" i="1"/>
  <c r="BL95" i="1"/>
  <c r="DR205" i="1"/>
  <c r="BL205" i="1"/>
  <c r="DR68" i="1"/>
  <c r="BL68" i="1"/>
  <c r="DR114" i="1"/>
  <c r="BL114" i="1"/>
  <c r="DR87" i="1"/>
  <c r="BL87" i="1"/>
  <c r="DR244" i="1"/>
  <c r="BL244" i="1"/>
  <c r="DR236" i="1"/>
  <c r="BL236" i="1"/>
  <c r="DR148" i="1"/>
  <c r="BL148" i="1"/>
  <c r="DR213" i="1"/>
  <c r="BL213" i="1"/>
  <c r="DR245" i="1"/>
  <c r="BL245" i="1"/>
  <c r="DR238" i="1"/>
  <c r="BL238" i="1"/>
  <c r="DR21" i="1"/>
  <c r="BL21" i="1"/>
  <c r="DR201" i="1"/>
  <c r="BL201" i="1"/>
  <c r="DR103" i="1"/>
  <c r="BL103" i="1"/>
  <c r="DR71" i="1"/>
  <c r="BL71" i="1"/>
  <c r="DR8" i="1"/>
  <c r="BL8" i="1"/>
  <c r="DR96" i="1"/>
  <c r="BL96" i="1"/>
  <c r="DR234" i="1"/>
  <c r="BL234" i="1"/>
  <c r="DR191" i="1"/>
  <c r="BL191" i="1"/>
  <c r="DR107" i="1"/>
  <c r="BL107" i="1"/>
  <c r="DR164" i="1"/>
  <c r="BL164" i="1"/>
  <c r="DR63" i="1"/>
  <c r="BL63" i="1"/>
  <c r="DR75" i="1"/>
  <c r="BL75" i="1"/>
  <c r="DR115" i="1"/>
  <c r="BL115" i="1"/>
  <c r="DR43" i="1"/>
  <c r="BL43" i="1"/>
  <c r="DR220" i="1"/>
  <c r="BL220" i="1"/>
  <c r="DR86" i="1"/>
  <c r="BL86" i="1"/>
  <c r="DR33" i="1"/>
  <c r="BL33" i="1"/>
  <c r="DR70" i="1"/>
  <c r="BL70" i="1"/>
  <c r="DR131" i="1"/>
  <c r="BL131" i="1"/>
  <c r="DR99" i="1"/>
  <c r="BL99" i="1"/>
  <c r="DR94" i="1"/>
  <c r="BL94" i="1"/>
  <c r="DR141" i="1"/>
  <c r="BL141" i="1"/>
  <c r="DR16" i="1"/>
  <c r="BL16" i="1"/>
  <c r="DR62" i="1"/>
  <c r="BL62" i="1"/>
  <c r="DR92" i="1"/>
  <c r="BL92" i="1"/>
  <c r="DR155" i="1"/>
  <c r="BL155" i="1"/>
  <c r="DR140" i="1"/>
  <c r="BL140" i="1"/>
  <c r="DR144" i="1"/>
  <c r="BL144" i="1"/>
  <c r="DR224" i="1"/>
  <c r="BL224" i="1"/>
  <c r="DR257" i="1"/>
  <c r="BL257" i="1"/>
  <c r="DR147" i="1"/>
  <c r="BL147" i="1"/>
  <c r="DR235" i="1"/>
  <c r="BL235" i="1"/>
  <c r="DR177" i="1"/>
  <c r="BL177" i="1"/>
  <c r="DR186" i="1"/>
  <c r="BL186" i="1"/>
  <c r="DR64" i="1"/>
  <c r="BL64" i="1"/>
  <c r="DR216" i="1"/>
  <c r="BL216" i="1"/>
  <c r="DR42" i="1"/>
  <c r="BL42" i="1"/>
  <c r="DR38" i="1"/>
  <c r="BL38" i="1"/>
  <c r="DR50" i="1"/>
  <c r="BL50" i="1"/>
  <c r="DR104" i="1"/>
  <c r="BL104" i="1"/>
  <c r="DR251" i="1"/>
  <c r="BL251" i="1"/>
  <c r="DR90" i="1"/>
  <c r="BL90" i="1"/>
  <c r="DR111" i="1"/>
  <c r="BL111" i="1"/>
  <c r="DR102" i="1"/>
  <c r="BL102" i="1"/>
  <c r="DR14" i="1"/>
  <c r="BL14" i="1"/>
  <c r="DR151" i="1"/>
  <c r="BL151" i="1"/>
  <c r="DR61" i="1"/>
  <c r="BL61" i="1"/>
  <c r="DR158" i="1"/>
  <c r="BL158" i="1"/>
  <c r="DR249" i="1"/>
  <c r="BL249" i="1"/>
  <c r="DR37" i="1"/>
  <c r="BL37" i="1"/>
  <c r="DR173" i="1"/>
  <c r="BL173" i="1"/>
  <c r="DR138" i="1"/>
  <c r="BL138" i="1"/>
  <c r="DR82" i="1"/>
  <c r="BL82" i="1"/>
  <c r="DR181" i="1"/>
  <c r="BL181" i="1"/>
  <c r="DR206" i="1"/>
  <c r="BL206" i="1"/>
  <c r="DR73" i="1"/>
  <c r="BL73" i="1"/>
  <c r="DR11" i="1"/>
  <c r="BL11" i="1"/>
  <c r="DR187" i="1"/>
  <c r="BL187" i="1"/>
  <c r="DR159" i="1"/>
  <c r="BL159" i="1"/>
  <c r="DR69" i="1"/>
  <c r="BL69" i="1"/>
  <c r="DR84" i="1"/>
  <c r="BL84" i="1"/>
  <c r="DR237" i="1"/>
  <c r="BL237" i="1"/>
  <c r="DR229" i="1"/>
  <c r="BL229" i="1"/>
  <c r="DR192" i="1"/>
  <c r="BL192" i="1"/>
  <c r="DR56" i="1"/>
  <c r="BL56" i="1"/>
  <c r="DR22" i="1"/>
  <c r="BL22" i="1"/>
  <c r="DR18" i="1"/>
  <c r="BL18" i="1"/>
  <c r="DR136" i="1"/>
  <c r="BL136" i="1"/>
  <c r="DR176" i="1"/>
  <c r="BL176" i="1"/>
  <c r="DR208" i="1"/>
  <c r="BL208" i="1"/>
  <c r="BM208" i="1" s="1"/>
  <c r="BN208" i="1" s="1"/>
  <c r="DR54" i="1"/>
  <c r="BL54" i="1"/>
  <c r="BO208" i="1" l="1"/>
  <c r="BQ208" i="1" s="1"/>
  <c r="CX208" i="1"/>
  <c r="EB208" i="1" s="1"/>
  <c r="BT208" i="1"/>
  <c r="BM237" i="1"/>
  <c r="BN237" i="1" s="1"/>
  <c r="BM181" i="1"/>
  <c r="BN181" i="1" s="1"/>
  <c r="BM158" i="1"/>
  <c r="BN158" i="1" s="1"/>
  <c r="BM104" i="1"/>
  <c r="BN104" i="1" s="1"/>
  <c r="BM186" i="1"/>
  <c r="BN186" i="1" s="1"/>
  <c r="BM144" i="1"/>
  <c r="BN144" i="1" s="1"/>
  <c r="BM99" i="1"/>
  <c r="BN99" i="1" s="1"/>
  <c r="BM43" i="1"/>
  <c r="BN43" i="1" s="1"/>
  <c r="BM96" i="1"/>
  <c r="BN96" i="1" s="1"/>
  <c r="BM238" i="1"/>
  <c r="BN238" i="1" s="1"/>
  <c r="BM68" i="1"/>
  <c r="BN68" i="1" s="1"/>
  <c r="BM214" i="1"/>
  <c r="BN214" i="1" s="1"/>
  <c r="BM40" i="1"/>
  <c r="BN40" i="1" s="1"/>
  <c r="BM76" i="1"/>
  <c r="BN76" i="1" s="1"/>
  <c r="BM145" i="1"/>
  <c r="BN145" i="1" s="1"/>
  <c r="BM18" i="1"/>
  <c r="BN18" i="1" s="1"/>
  <c r="BM84" i="1"/>
  <c r="BN84" i="1" s="1"/>
  <c r="BM206" i="1"/>
  <c r="BN206" i="1" s="1"/>
  <c r="BM173" i="1"/>
  <c r="BN173" i="1" s="1"/>
  <c r="BM14" i="1"/>
  <c r="BN14" i="1" s="1"/>
  <c r="BM50" i="1"/>
  <c r="BN50" i="1" s="1"/>
  <c r="BM177" i="1"/>
  <c r="BN177" i="1" s="1"/>
  <c r="BM140" i="1"/>
  <c r="BN140" i="1" s="1"/>
  <c r="BM94" i="1"/>
  <c r="BN94" i="1" s="1"/>
  <c r="BM33" i="1"/>
  <c r="BN33" i="1" s="1"/>
  <c r="BM63" i="1"/>
  <c r="BN63" i="1" s="1"/>
  <c r="BM8" i="1"/>
  <c r="BN8" i="1" s="1"/>
  <c r="BM245" i="1"/>
  <c r="BN245" i="1" s="1"/>
  <c r="BM244" i="1"/>
  <c r="BN244" i="1" s="1"/>
  <c r="BM219" i="1"/>
  <c r="BN219" i="1" s="1"/>
  <c r="BM128" i="1"/>
  <c r="BN128" i="1" s="1"/>
  <c r="BM120" i="1"/>
  <c r="BN120" i="1" s="1"/>
  <c r="BM79" i="1"/>
  <c r="BN79" i="1" s="1"/>
  <c r="BM169" i="1"/>
  <c r="BN169" i="1" s="1"/>
  <c r="BM189" i="1"/>
  <c r="BN189" i="1" s="1"/>
  <c r="BM193" i="1"/>
  <c r="BN193" i="1" s="1"/>
  <c r="BM58" i="1"/>
  <c r="BN58" i="1" s="1"/>
  <c r="BM204" i="1"/>
  <c r="BN204" i="1" s="1"/>
  <c r="BM225" i="1"/>
  <c r="BN225" i="1" s="1"/>
  <c r="BM212" i="1"/>
  <c r="BN212" i="1" s="1"/>
  <c r="BM183" i="1"/>
  <c r="BN183" i="1" s="1"/>
  <c r="BM255" i="1"/>
  <c r="BN255" i="1" s="1"/>
  <c r="BM36" i="1"/>
  <c r="BN36" i="1" s="1"/>
  <c r="BM116" i="1"/>
  <c r="BN116" i="1" s="1"/>
  <c r="BM230" i="1"/>
  <c r="BN230" i="1" s="1"/>
  <c r="BM93" i="1"/>
  <c r="BN93" i="1" s="1"/>
  <c r="BM188" i="1"/>
  <c r="BN188" i="1" s="1"/>
  <c r="BM44" i="1"/>
  <c r="BN44" i="1" s="1"/>
  <c r="BM215" i="1"/>
  <c r="BN215" i="1" s="1"/>
  <c r="BM172" i="1"/>
  <c r="BN172" i="1" s="1"/>
  <c r="BM174" i="1"/>
  <c r="BN174" i="1" s="1"/>
  <c r="BM222" i="1"/>
  <c r="BN222" i="1" s="1"/>
  <c r="BM157" i="1"/>
  <c r="BN157" i="1" s="1"/>
  <c r="BM246" i="1"/>
  <c r="BN246" i="1" s="1"/>
  <c r="BM52" i="1"/>
  <c r="BN52" i="1" s="1"/>
  <c r="BM72" i="1"/>
  <c r="BN72" i="1" s="1"/>
  <c r="BM152" i="1"/>
  <c r="BN152" i="1" s="1"/>
  <c r="BM88" i="1"/>
  <c r="BN88" i="1" s="1"/>
  <c r="BM250" i="1"/>
  <c r="BN250" i="1" s="1"/>
  <c r="BM221" i="1"/>
  <c r="BN221" i="1" s="1"/>
  <c r="BM60" i="1"/>
  <c r="BN60" i="1" s="1"/>
  <c r="BM185" i="1"/>
  <c r="BN185" i="1" s="1"/>
  <c r="BM227" i="1"/>
  <c r="BN227" i="1" s="1"/>
  <c r="BM77" i="1"/>
  <c r="BN77" i="1" s="1"/>
  <c r="BM178" i="1"/>
  <c r="BN178" i="1" s="1"/>
  <c r="BM243" i="1"/>
  <c r="BN243" i="1" s="1"/>
  <c r="BM139" i="1"/>
  <c r="BN139" i="1" s="1"/>
  <c r="BM57" i="1"/>
  <c r="BN57" i="1" s="1"/>
  <c r="BM15" i="1"/>
  <c r="BN15" i="1" s="1"/>
  <c r="BM136" i="1"/>
  <c r="BN136" i="1" s="1"/>
  <c r="BM22" i="1"/>
  <c r="BN22" i="1" s="1"/>
  <c r="BM69" i="1"/>
  <c r="BN69" i="1" s="1"/>
  <c r="BM187" i="1"/>
  <c r="BN187" i="1" s="1"/>
  <c r="BM138" i="1"/>
  <c r="BN138" i="1" s="1"/>
  <c r="BM151" i="1"/>
  <c r="BN151" i="1" s="1"/>
  <c r="BM102" i="1"/>
  <c r="BN102" i="1" s="1"/>
  <c r="BM38" i="1"/>
  <c r="BN38" i="1" s="1"/>
  <c r="BM216" i="1"/>
  <c r="BN216" i="1" s="1"/>
  <c r="BM257" i="1"/>
  <c r="BN257" i="1" s="1"/>
  <c r="BM62" i="1"/>
  <c r="BN62" i="1" s="1"/>
  <c r="BM141" i="1"/>
  <c r="BN141" i="1" s="1"/>
  <c r="BM86" i="1"/>
  <c r="BN86" i="1" s="1"/>
  <c r="BM75" i="1"/>
  <c r="BN75" i="1" s="1"/>
  <c r="BM191" i="1"/>
  <c r="BN191" i="1" s="1"/>
  <c r="BM201" i="1"/>
  <c r="BN201" i="1" s="1"/>
  <c r="BM213" i="1"/>
  <c r="BN213" i="1" s="1"/>
  <c r="BM87" i="1"/>
  <c r="BN87" i="1" s="1"/>
  <c r="BM95" i="1"/>
  <c r="BN95" i="1" s="1"/>
  <c r="BM156" i="1"/>
  <c r="BN156" i="1" s="1"/>
  <c r="BM48" i="1"/>
  <c r="BN48" i="1" s="1"/>
  <c r="BM59" i="1"/>
  <c r="BN59" i="1" s="1"/>
  <c r="BM253" i="1"/>
  <c r="BN253" i="1" s="1"/>
  <c r="BM78" i="1"/>
  <c r="BN78" i="1" s="1"/>
  <c r="BM66" i="1"/>
  <c r="BN66" i="1" s="1"/>
  <c r="BM54" i="1"/>
  <c r="BN54" i="1" s="1"/>
  <c r="BM176" i="1"/>
  <c r="BN176" i="1" s="1"/>
  <c r="BM56" i="1"/>
  <c r="BN56" i="1" s="1"/>
  <c r="BM229" i="1"/>
  <c r="BN229" i="1" s="1"/>
  <c r="BM159" i="1"/>
  <c r="BN159" i="1" s="1"/>
  <c r="BM11" i="1"/>
  <c r="BN11" i="1" s="1"/>
  <c r="BM82" i="1"/>
  <c r="BN82" i="1" s="1"/>
  <c r="BM249" i="1"/>
  <c r="BN249" i="1" s="1"/>
  <c r="BM61" i="1"/>
  <c r="BN61" i="1" s="1"/>
  <c r="BM111" i="1"/>
  <c r="BN111" i="1" s="1"/>
  <c r="BM251" i="1"/>
  <c r="BN251" i="1" s="1"/>
  <c r="BM42" i="1"/>
  <c r="BN42" i="1" s="1"/>
  <c r="BM64" i="1"/>
  <c r="BN64" i="1" s="1"/>
  <c r="BM147" i="1"/>
  <c r="BN147" i="1" s="1"/>
  <c r="BM224" i="1"/>
  <c r="BN224" i="1" s="1"/>
  <c r="BM92" i="1"/>
  <c r="BN92" i="1" s="1"/>
  <c r="BM16" i="1"/>
  <c r="BN16" i="1" s="1"/>
  <c r="BM131" i="1"/>
  <c r="BN131" i="1" s="1"/>
  <c r="BM220" i="1"/>
  <c r="BN220" i="1" s="1"/>
  <c r="BM115" i="1"/>
  <c r="BN115" i="1" s="1"/>
  <c r="BM107" i="1"/>
  <c r="BN107" i="1" s="1"/>
  <c r="BM234" i="1"/>
  <c r="BN234" i="1" s="1"/>
  <c r="BM103" i="1"/>
  <c r="BN103" i="1" s="1"/>
  <c r="BM21" i="1"/>
  <c r="BN21" i="1" s="1"/>
  <c r="BM148" i="1"/>
  <c r="BN148" i="1" s="1"/>
  <c r="BM114" i="1"/>
  <c r="BN114" i="1" s="1"/>
  <c r="BM205" i="1"/>
  <c r="BN205" i="1" s="1"/>
  <c r="BM45" i="1"/>
  <c r="BN45" i="1" s="1"/>
  <c r="BM113" i="1"/>
  <c r="BN113" i="1" s="1"/>
  <c r="BM112" i="1"/>
  <c r="BN112" i="1" s="1"/>
  <c r="BM256" i="1"/>
  <c r="BN256" i="1" s="1"/>
  <c r="BM218" i="1"/>
  <c r="BN218" i="1" s="1"/>
  <c r="BM65" i="1"/>
  <c r="BN65" i="1" s="1"/>
  <c r="BM74" i="1"/>
  <c r="BN74" i="1" s="1"/>
  <c r="BM231" i="1"/>
  <c r="BN231" i="1" s="1"/>
  <c r="BM134" i="1"/>
  <c r="BN134" i="1" s="1"/>
  <c r="BM83" i="1"/>
  <c r="BN83" i="1" s="1"/>
  <c r="BM194" i="1"/>
  <c r="BN194" i="1" s="1"/>
  <c r="BM10" i="1"/>
  <c r="BN10" i="1" s="1"/>
  <c r="BM210" i="1"/>
  <c r="BN210" i="1" s="1"/>
  <c r="BM196" i="1"/>
  <c r="BN196" i="1" s="1"/>
  <c r="BM175" i="1"/>
  <c r="BN175" i="1" s="1"/>
  <c r="BM127" i="1"/>
  <c r="BN127" i="1" s="1"/>
  <c r="BM197" i="1"/>
  <c r="BN197" i="1" s="1"/>
  <c r="BM129" i="1"/>
  <c r="BN129" i="1" s="1"/>
  <c r="BM162" i="1"/>
  <c r="BN162" i="1" s="1"/>
  <c r="BM30" i="1"/>
  <c r="BN30" i="1" s="1"/>
  <c r="BM161" i="1"/>
  <c r="BN161" i="1" s="1"/>
  <c r="BM122" i="1"/>
  <c r="BN122" i="1" s="1"/>
  <c r="BM39" i="1"/>
  <c r="BN39" i="1" s="1"/>
  <c r="BM170" i="1"/>
  <c r="BN170" i="1" s="1"/>
  <c r="BM97" i="1"/>
  <c r="BN97" i="1" s="1"/>
  <c r="BM124" i="1"/>
  <c r="BN124" i="1" s="1"/>
  <c r="BM49" i="1"/>
  <c r="BN49" i="1" s="1"/>
  <c r="BM217" i="1"/>
  <c r="BN217" i="1" s="1"/>
  <c r="BM89" i="1"/>
  <c r="BN89" i="1" s="1"/>
  <c r="BM149" i="1"/>
  <c r="BN149" i="1" s="1"/>
  <c r="BM203" i="1"/>
  <c r="BN203" i="1" s="1"/>
  <c r="BM198" i="1"/>
  <c r="BN198" i="1" s="1"/>
  <c r="BM20" i="1"/>
  <c r="BN20" i="1" s="1"/>
  <c r="BM248" i="1"/>
  <c r="BN248" i="1" s="1"/>
  <c r="BM46" i="1"/>
  <c r="BN46" i="1" s="1"/>
  <c r="BM126" i="1"/>
  <c r="BN126" i="1" s="1"/>
  <c r="BM55" i="1"/>
  <c r="BN55" i="1" s="1"/>
  <c r="BM17" i="1"/>
  <c r="BN17" i="1" s="1"/>
  <c r="BM233" i="1"/>
  <c r="BN233" i="1" s="1"/>
  <c r="BM13" i="1"/>
  <c r="BN13" i="1" s="1"/>
  <c r="BM165" i="1"/>
  <c r="BN165" i="1" s="1"/>
  <c r="BM252" i="1"/>
  <c r="BN252" i="1" s="1"/>
  <c r="BM137" i="1"/>
  <c r="BN137" i="1" s="1"/>
  <c r="BM200" i="1"/>
  <c r="BN200" i="1" s="1"/>
  <c r="BM192" i="1"/>
  <c r="BN192" i="1" s="1"/>
  <c r="BM73" i="1"/>
  <c r="BN73" i="1" s="1"/>
  <c r="BM37" i="1"/>
  <c r="BN37" i="1" s="1"/>
  <c r="BM90" i="1"/>
  <c r="BN90" i="1" s="1"/>
  <c r="BM235" i="1"/>
  <c r="BN235" i="1" s="1"/>
  <c r="BM155" i="1"/>
  <c r="BN155" i="1" s="1"/>
  <c r="BM70" i="1"/>
  <c r="BN70" i="1" s="1"/>
  <c r="BM164" i="1"/>
  <c r="BN164" i="1" s="1"/>
  <c r="BM71" i="1"/>
  <c r="BN71" i="1" s="1"/>
  <c r="BM236" i="1"/>
  <c r="BN236" i="1" s="1"/>
  <c r="BM142" i="1"/>
  <c r="BN142" i="1" s="1"/>
  <c r="BM160" i="1"/>
  <c r="BN160" i="1" s="1"/>
  <c r="BM105" i="1"/>
  <c r="BN105" i="1" s="1"/>
  <c r="BM180" i="1"/>
  <c r="BN180" i="1" s="1"/>
  <c r="BM195" i="1"/>
  <c r="BN195" i="1" s="1"/>
  <c r="BM130" i="1"/>
  <c r="BN130" i="1" s="1"/>
  <c r="BM125" i="1"/>
  <c r="BN125" i="1" s="1"/>
  <c r="BM91" i="1"/>
  <c r="BN91" i="1" s="1"/>
  <c r="BM19" i="1"/>
  <c r="BN19" i="1" s="1"/>
  <c r="BM254" i="1"/>
  <c r="BN254" i="1" s="1"/>
  <c r="BM12" i="1"/>
  <c r="BN12" i="1" s="1"/>
  <c r="BM247" i="1"/>
  <c r="BN247" i="1" s="1"/>
  <c r="BM179" i="1"/>
  <c r="BN179" i="1" s="1"/>
  <c r="BM190" i="1"/>
  <c r="BN190" i="1" s="1"/>
  <c r="BM29" i="1"/>
  <c r="BN29" i="1" s="1"/>
  <c r="BM202" i="1"/>
  <c r="BN202" i="1" s="1"/>
  <c r="BM133" i="1"/>
  <c r="BN133" i="1" s="1"/>
  <c r="BM47" i="1"/>
  <c r="BN47" i="1" s="1"/>
  <c r="BM163" i="1"/>
  <c r="BN163" i="1" s="1"/>
  <c r="BM28" i="1"/>
  <c r="BN28" i="1" s="1"/>
  <c r="BM168" i="1"/>
  <c r="BN168" i="1" s="1"/>
  <c r="BM171" i="1"/>
  <c r="BN171" i="1" s="1"/>
  <c r="BM242" i="1"/>
  <c r="BN242" i="1" s="1"/>
  <c r="BM241" i="1"/>
  <c r="BN241" i="1" s="1"/>
  <c r="BM182" i="1"/>
  <c r="BN182" i="1" s="1"/>
  <c r="BM199" i="1"/>
  <c r="BN199" i="1" s="1"/>
  <c r="BM51" i="1"/>
  <c r="BN51" i="1" s="1"/>
  <c r="BM153" i="1"/>
  <c r="BN153" i="1" s="1"/>
  <c r="BM207" i="1"/>
  <c r="BN207" i="1" s="1"/>
  <c r="BM106" i="1"/>
  <c r="BN106" i="1" s="1"/>
  <c r="BM167" i="1"/>
  <c r="BN167" i="1" s="1"/>
  <c r="BM31" i="1"/>
  <c r="BN31" i="1" s="1"/>
  <c r="BM101" i="1"/>
  <c r="BN101" i="1" s="1"/>
  <c r="BM108" i="1"/>
  <c r="BN108" i="1" s="1"/>
  <c r="BM209" i="1"/>
  <c r="BN209" i="1" s="1"/>
  <c r="BM118" i="1"/>
  <c r="BN118" i="1" s="1"/>
  <c r="BM41" i="1"/>
  <c r="BN41" i="1" s="1"/>
  <c r="BM228" i="1"/>
  <c r="BN228" i="1" s="1"/>
  <c r="BM35" i="1"/>
  <c r="BN35" i="1" s="1"/>
  <c r="BM110" i="1"/>
  <c r="BN110" i="1" s="1"/>
  <c r="BM32" i="1"/>
  <c r="BN32" i="1" s="1"/>
  <c r="BM24" i="1"/>
  <c r="BN24" i="1" s="1"/>
  <c r="BM26" i="1"/>
  <c r="BN26" i="1" s="1"/>
  <c r="BM67" i="1"/>
  <c r="BN67" i="1" s="1"/>
  <c r="BM132" i="1"/>
  <c r="BN132" i="1" s="1"/>
  <c r="BM166" i="1"/>
  <c r="BN166" i="1" s="1"/>
  <c r="BM53" i="1"/>
  <c r="BN53" i="1" s="1"/>
  <c r="BM98" i="1"/>
  <c r="BN98" i="1" s="1"/>
  <c r="BM9" i="1"/>
  <c r="BN9" i="1" s="1"/>
  <c r="BM121" i="1"/>
  <c r="BN121" i="1" s="1"/>
  <c r="BM85" i="1"/>
  <c r="BN85" i="1" s="1"/>
  <c r="BM23" i="1"/>
  <c r="BN23" i="1" s="1"/>
  <c r="BM154" i="1"/>
  <c r="BN154" i="1" s="1"/>
  <c r="BM146" i="1"/>
  <c r="BN146" i="1" s="1"/>
  <c r="BM135" i="1"/>
  <c r="BN135" i="1" s="1"/>
  <c r="BM226" i="1"/>
  <c r="BN226" i="1" s="1"/>
  <c r="BM25" i="1"/>
  <c r="BN25" i="1" s="1"/>
  <c r="BM109" i="1"/>
  <c r="BN109" i="1" s="1"/>
  <c r="BM240" i="1"/>
  <c r="BN240" i="1" s="1"/>
  <c r="BM80" i="1"/>
  <c r="BN80" i="1" s="1"/>
  <c r="BM34" i="1"/>
  <c r="BN34" i="1" s="1"/>
  <c r="BM184" i="1"/>
  <c r="BN184" i="1" s="1"/>
  <c r="BM232" i="1"/>
  <c r="BN232" i="1" s="1"/>
  <c r="BM150" i="1"/>
  <c r="BN150" i="1" s="1"/>
  <c r="BM117" i="1"/>
  <c r="BN117" i="1" s="1"/>
  <c r="BM123" i="1"/>
  <c r="BN123" i="1" s="1"/>
  <c r="BM100" i="1"/>
  <c r="BN100" i="1" s="1"/>
  <c r="BM27" i="1"/>
  <c r="BN27" i="1" s="1"/>
  <c r="BM223" i="1"/>
  <c r="BN223" i="1" s="1"/>
  <c r="BM143" i="1"/>
  <c r="BN143" i="1" s="1"/>
  <c r="BM119" i="1"/>
  <c r="BN119" i="1" s="1"/>
  <c r="BM81" i="1"/>
  <c r="BN81" i="1" s="1"/>
  <c r="BM211" i="1"/>
  <c r="BN211" i="1" s="1"/>
  <c r="BM239" i="1"/>
  <c r="BN239" i="1" s="1"/>
  <c r="BO123" i="1" l="1"/>
  <c r="BQ123" i="1" s="1"/>
  <c r="CX123" i="1"/>
  <c r="EB123" i="1" s="1"/>
  <c r="BT123" i="1"/>
  <c r="BO146" i="1"/>
  <c r="BQ146" i="1" s="1"/>
  <c r="BT146" i="1"/>
  <c r="CX146" i="1"/>
  <c r="EB146" i="1" s="1"/>
  <c r="BO121" i="1"/>
  <c r="BQ121" i="1" s="1"/>
  <c r="BT121" i="1"/>
  <c r="CX121" i="1"/>
  <c r="EB121" i="1" s="1"/>
  <c r="BO228" i="1"/>
  <c r="BQ228" i="1" s="1"/>
  <c r="BT228" i="1"/>
  <c r="CX228" i="1"/>
  <c r="EB228" i="1" s="1"/>
  <c r="BO108" i="1"/>
  <c r="BQ108" i="1" s="1"/>
  <c r="BT108" i="1"/>
  <c r="CX108" i="1"/>
  <c r="EB108" i="1" s="1"/>
  <c r="BO171" i="1"/>
  <c r="BQ171" i="1" s="1"/>
  <c r="CX171" i="1"/>
  <c r="EB171" i="1" s="1"/>
  <c r="BT171" i="1"/>
  <c r="BO254" i="1"/>
  <c r="BQ254" i="1" s="1"/>
  <c r="BT254" i="1"/>
  <c r="CX254" i="1"/>
  <c r="EB254" i="1" s="1"/>
  <c r="BO130" i="1"/>
  <c r="BQ130" i="1" s="1"/>
  <c r="CX130" i="1"/>
  <c r="EB130" i="1" s="1"/>
  <c r="BT130" i="1"/>
  <c r="BO164" i="1"/>
  <c r="BQ164" i="1" s="1"/>
  <c r="CX164" i="1"/>
  <c r="EB164" i="1" s="1"/>
  <c r="BT164" i="1"/>
  <c r="BO90" i="1"/>
  <c r="BQ90" i="1" s="1"/>
  <c r="BT90" i="1"/>
  <c r="CX90" i="1"/>
  <c r="EB90" i="1" s="1"/>
  <c r="BO13" i="1"/>
  <c r="BQ13" i="1" s="1"/>
  <c r="BT13" i="1"/>
  <c r="CX13" i="1"/>
  <c r="EB13" i="1" s="1"/>
  <c r="BO126" i="1"/>
  <c r="BQ126" i="1" s="1"/>
  <c r="BT126" i="1"/>
  <c r="CX126" i="1"/>
  <c r="EB126" i="1" s="1"/>
  <c r="BO198" i="1"/>
  <c r="BQ198" i="1" s="1"/>
  <c r="CX198" i="1"/>
  <c r="EB198" i="1" s="1"/>
  <c r="BT198" i="1"/>
  <c r="BO217" i="1"/>
  <c r="BQ217" i="1" s="1"/>
  <c r="BT217" i="1"/>
  <c r="CX217" i="1"/>
  <c r="EB217" i="1" s="1"/>
  <c r="BO170" i="1"/>
  <c r="BQ170" i="1" s="1"/>
  <c r="BT170" i="1"/>
  <c r="CX170" i="1"/>
  <c r="EB170" i="1" s="1"/>
  <c r="BO30" i="1"/>
  <c r="BQ30" i="1" s="1"/>
  <c r="CX30" i="1"/>
  <c r="EB30" i="1" s="1"/>
  <c r="BT30" i="1"/>
  <c r="BO127" i="1"/>
  <c r="BQ127" i="1" s="1"/>
  <c r="CX127" i="1"/>
  <c r="EB127" i="1" s="1"/>
  <c r="BT127" i="1"/>
  <c r="BO10" i="1"/>
  <c r="BQ10" i="1" s="1"/>
  <c r="CX10" i="1"/>
  <c r="EB10" i="1" s="1"/>
  <c r="BT10" i="1"/>
  <c r="BO231" i="1"/>
  <c r="BQ231" i="1" s="1"/>
  <c r="BT231" i="1"/>
  <c r="CX231" i="1"/>
  <c r="EB231" i="1" s="1"/>
  <c r="BO256" i="1"/>
  <c r="BQ256" i="1" s="1"/>
  <c r="BT256" i="1"/>
  <c r="CX256" i="1"/>
  <c r="EB256" i="1" s="1"/>
  <c r="BO205" i="1"/>
  <c r="BQ205" i="1" s="1"/>
  <c r="BT205" i="1"/>
  <c r="CX205" i="1"/>
  <c r="EB205" i="1" s="1"/>
  <c r="BO103" i="1"/>
  <c r="BQ103" i="1" s="1"/>
  <c r="BT103" i="1"/>
  <c r="CX103" i="1"/>
  <c r="EB103" i="1" s="1"/>
  <c r="BO220" i="1"/>
  <c r="BQ220" i="1" s="1"/>
  <c r="BT220" i="1"/>
  <c r="CX220" i="1"/>
  <c r="EB220" i="1" s="1"/>
  <c r="BO224" i="1"/>
  <c r="BQ224" i="1" s="1"/>
  <c r="BT224" i="1"/>
  <c r="CX224" i="1"/>
  <c r="EB224" i="1" s="1"/>
  <c r="BO251" i="1"/>
  <c r="BQ251" i="1" s="1"/>
  <c r="CX251" i="1"/>
  <c r="EB251" i="1" s="1"/>
  <c r="BT251" i="1"/>
  <c r="BO82" i="1"/>
  <c r="BQ82" i="1" s="1"/>
  <c r="CX82" i="1"/>
  <c r="EB82" i="1" s="1"/>
  <c r="BT82" i="1"/>
  <c r="BO56" i="1"/>
  <c r="BQ56" i="1" s="1"/>
  <c r="BT56" i="1"/>
  <c r="CX56" i="1"/>
  <c r="EB56" i="1" s="1"/>
  <c r="BO78" i="1"/>
  <c r="BQ78" i="1" s="1"/>
  <c r="CX78" i="1"/>
  <c r="EB78" i="1" s="1"/>
  <c r="BT78" i="1"/>
  <c r="BO156" i="1"/>
  <c r="BQ156" i="1" s="1"/>
  <c r="CX156" i="1"/>
  <c r="EB156" i="1" s="1"/>
  <c r="BT156" i="1"/>
  <c r="BO201" i="1"/>
  <c r="BQ201" i="1" s="1"/>
  <c r="CX201" i="1"/>
  <c r="EB201" i="1" s="1"/>
  <c r="BT201" i="1"/>
  <c r="BO141" i="1"/>
  <c r="BQ141" i="1" s="1"/>
  <c r="CX141" i="1"/>
  <c r="EB141" i="1" s="1"/>
  <c r="BT141" i="1"/>
  <c r="BO38" i="1"/>
  <c r="BQ38" i="1" s="1"/>
  <c r="CX38" i="1"/>
  <c r="EB38" i="1" s="1"/>
  <c r="BT38" i="1"/>
  <c r="BO187" i="1"/>
  <c r="BQ187" i="1" s="1"/>
  <c r="BT187" i="1"/>
  <c r="CX187" i="1"/>
  <c r="EB187" i="1" s="1"/>
  <c r="BO15" i="1"/>
  <c r="BQ15" i="1" s="1"/>
  <c r="CX15" i="1"/>
  <c r="EB15" i="1" s="1"/>
  <c r="BT15" i="1"/>
  <c r="BO178" i="1"/>
  <c r="BQ178" i="1" s="1"/>
  <c r="BT178" i="1"/>
  <c r="CX178" i="1"/>
  <c r="EB178" i="1" s="1"/>
  <c r="BO60" i="1"/>
  <c r="BQ60" i="1" s="1"/>
  <c r="BT60" i="1"/>
  <c r="CX60" i="1"/>
  <c r="EB60" i="1" s="1"/>
  <c r="BO152" i="1"/>
  <c r="BQ152" i="1" s="1"/>
  <c r="BT152" i="1"/>
  <c r="CX152" i="1"/>
  <c r="EB152" i="1" s="1"/>
  <c r="BO157" i="1"/>
  <c r="BQ157" i="1" s="1"/>
  <c r="CX157" i="1"/>
  <c r="EB157" i="1" s="1"/>
  <c r="BT157" i="1"/>
  <c r="BO215" i="1"/>
  <c r="BQ215" i="1" s="1"/>
  <c r="CX215" i="1"/>
  <c r="EB215" i="1" s="1"/>
  <c r="BT215" i="1"/>
  <c r="BO230" i="1"/>
  <c r="BQ230" i="1" s="1"/>
  <c r="CX230" i="1"/>
  <c r="EB230" i="1" s="1"/>
  <c r="BT230" i="1"/>
  <c r="BO183" i="1"/>
  <c r="BQ183" i="1" s="1"/>
  <c r="CX183" i="1"/>
  <c r="EB183" i="1" s="1"/>
  <c r="BT183" i="1"/>
  <c r="BO58" i="1"/>
  <c r="BQ58" i="1" s="1"/>
  <c r="BT58" i="1"/>
  <c r="CX58" i="1"/>
  <c r="EB58" i="1" s="1"/>
  <c r="BO79" i="1"/>
  <c r="BQ79" i="1" s="1"/>
  <c r="CX79" i="1"/>
  <c r="EB79" i="1" s="1"/>
  <c r="BT79" i="1"/>
  <c r="BO244" i="1"/>
  <c r="BQ244" i="1" s="1"/>
  <c r="CX244" i="1"/>
  <c r="EB244" i="1" s="1"/>
  <c r="BT244" i="1"/>
  <c r="BO33" i="1"/>
  <c r="BQ33" i="1" s="1"/>
  <c r="CX33" i="1"/>
  <c r="EB33" i="1" s="1"/>
  <c r="BT33" i="1"/>
  <c r="BO50" i="1"/>
  <c r="BQ50" i="1" s="1"/>
  <c r="CX50" i="1"/>
  <c r="EB50" i="1" s="1"/>
  <c r="BT50" i="1"/>
  <c r="BO84" i="1"/>
  <c r="BQ84" i="1" s="1"/>
  <c r="BT84" i="1"/>
  <c r="CX84" i="1"/>
  <c r="EB84" i="1" s="1"/>
  <c r="BO40" i="1"/>
  <c r="BQ40" i="1" s="1"/>
  <c r="BT40" i="1"/>
  <c r="CX40" i="1"/>
  <c r="EB40" i="1" s="1"/>
  <c r="BO96" i="1"/>
  <c r="BQ96" i="1" s="1"/>
  <c r="CX96" i="1"/>
  <c r="EB96" i="1" s="1"/>
  <c r="BT96" i="1"/>
  <c r="BO186" i="1"/>
  <c r="BQ186" i="1" s="1"/>
  <c r="CX186" i="1"/>
  <c r="EB186" i="1" s="1"/>
  <c r="BT186" i="1"/>
  <c r="BO237" i="1"/>
  <c r="BQ237" i="1" s="1"/>
  <c r="BT237" i="1"/>
  <c r="CX237" i="1"/>
  <c r="EB237" i="1" s="1"/>
  <c r="BO211" i="1"/>
  <c r="BQ211" i="1" s="1"/>
  <c r="CX211" i="1"/>
  <c r="EB211" i="1" s="1"/>
  <c r="BT211" i="1"/>
  <c r="BO223" i="1"/>
  <c r="BQ223" i="1" s="1"/>
  <c r="BT223" i="1"/>
  <c r="CX223" i="1"/>
  <c r="EB223" i="1" s="1"/>
  <c r="BO117" i="1"/>
  <c r="BQ117" i="1" s="1"/>
  <c r="CX117" i="1"/>
  <c r="EB117" i="1" s="1"/>
  <c r="BT117" i="1"/>
  <c r="BO34" i="1"/>
  <c r="BQ34" i="1" s="1"/>
  <c r="CX34" i="1"/>
  <c r="EB34" i="1" s="1"/>
  <c r="BT34" i="1"/>
  <c r="BO25" i="1"/>
  <c r="BQ25" i="1" s="1"/>
  <c r="CX25" i="1"/>
  <c r="EB25" i="1" s="1"/>
  <c r="BT25" i="1"/>
  <c r="BO154" i="1"/>
  <c r="BQ154" i="1" s="1"/>
  <c r="BT154" i="1"/>
  <c r="CX154" i="1"/>
  <c r="EB154" i="1" s="1"/>
  <c r="BO9" i="1"/>
  <c r="BQ9" i="1" s="1"/>
  <c r="CX9" i="1"/>
  <c r="EB9" i="1" s="1"/>
  <c r="BT9" i="1"/>
  <c r="BO132" i="1"/>
  <c r="BQ132" i="1" s="1"/>
  <c r="BT132" i="1"/>
  <c r="CX132" i="1"/>
  <c r="EB132" i="1" s="1"/>
  <c r="BO32" i="1"/>
  <c r="BQ32" i="1" s="1"/>
  <c r="CX32" i="1"/>
  <c r="EB32" i="1" s="1"/>
  <c r="BT32" i="1"/>
  <c r="BO41" i="1"/>
  <c r="BQ41" i="1" s="1"/>
  <c r="CX41" i="1"/>
  <c r="EB41" i="1" s="1"/>
  <c r="BT41" i="1"/>
  <c r="BO101" i="1"/>
  <c r="BQ101" i="1" s="1"/>
  <c r="BT101" i="1"/>
  <c r="CX101" i="1"/>
  <c r="EB101" i="1" s="1"/>
  <c r="BO207" i="1"/>
  <c r="BQ207" i="1" s="1"/>
  <c r="BT207" i="1"/>
  <c r="CX207" i="1"/>
  <c r="EB207" i="1" s="1"/>
  <c r="BO182" i="1"/>
  <c r="BQ182" i="1" s="1"/>
  <c r="CX182" i="1"/>
  <c r="EB182" i="1" s="1"/>
  <c r="BT182" i="1"/>
  <c r="BO168" i="1"/>
  <c r="BQ168" i="1" s="1"/>
  <c r="BT168" i="1"/>
  <c r="CX168" i="1"/>
  <c r="EB168" i="1" s="1"/>
  <c r="BO133" i="1"/>
  <c r="BQ133" i="1" s="1"/>
  <c r="BT133" i="1"/>
  <c r="CX133" i="1"/>
  <c r="EB133" i="1" s="1"/>
  <c r="BO179" i="1"/>
  <c r="BQ179" i="1" s="1"/>
  <c r="CX179" i="1"/>
  <c r="EB179" i="1" s="1"/>
  <c r="BT179" i="1"/>
  <c r="BO19" i="1"/>
  <c r="BQ19" i="1" s="1"/>
  <c r="BT19" i="1"/>
  <c r="CX19" i="1"/>
  <c r="EB19" i="1" s="1"/>
  <c r="BO195" i="1"/>
  <c r="BQ195" i="1" s="1"/>
  <c r="BT195" i="1"/>
  <c r="CX195" i="1"/>
  <c r="EB195" i="1" s="1"/>
  <c r="BO142" i="1"/>
  <c r="BQ142" i="1" s="1"/>
  <c r="BT142" i="1"/>
  <c r="CX142" i="1"/>
  <c r="EB142" i="1" s="1"/>
  <c r="BO70" i="1"/>
  <c r="BQ70" i="1" s="1"/>
  <c r="CX70" i="1"/>
  <c r="EB70" i="1" s="1"/>
  <c r="BT70" i="1"/>
  <c r="BO37" i="1"/>
  <c r="BQ37" i="1" s="1"/>
  <c r="CX37" i="1"/>
  <c r="EB37" i="1" s="1"/>
  <c r="BT37" i="1"/>
  <c r="BO137" i="1"/>
  <c r="BQ137" i="1" s="1"/>
  <c r="CX137" i="1"/>
  <c r="EB137" i="1" s="1"/>
  <c r="BT137" i="1"/>
  <c r="BO233" i="1"/>
  <c r="BQ233" i="1" s="1"/>
  <c r="BT233" i="1"/>
  <c r="CX233" i="1"/>
  <c r="EB233" i="1" s="1"/>
  <c r="BO46" i="1"/>
  <c r="BQ46" i="1" s="1"/>
  <c r="CX46" i="1"/>
  <c r="EB46" i="1" s="1"/>
  <c r="BT46" i="1"/>
  <c r="BO203" i="1"/>
  <c r="BQ203" i="1" s="1"/>
  <c r="CX203" i="1"/>
  <c r="EB203" i="1" s="1"/>
  <c r="BT203" i="1"/>
  <c r="BO49" i="1"/>
  <c r="BQ49" i="1" s="1"/>
  <c r="CX49" i="1"/>
  <c r="EB49" i="1" s="1"/>
  <c r="BT49" i="1"/>
  <c r="BO39" i="1"/>
  <c r="BQ39" i="1" s="1"/>
  <c r="BT39" i="1"/>
  <c r="CX39" i="1"/>
  <c r="EB39" i="1" s="1"/>
  <c r="BO162" i="1"/>
  <c r="BQ162" i="1" s="1"/>
  <c r="BT162" i="1"/>
  <c r="CX162" i="1"/>
  <c r="EB162" i="1" s="1"/>
  <c r="BO175" i="1"/>
  <c r="BQ175" i="1" s="1"/>
  <c r="CX175" i="1"/>
  <c r="EB175" i="1" s="1"/>
  <c r="BT175" i="1"/>
  <c r="BO194" i="1"/>
  <c r="BQ194" i="1" s="1"/>
  <c r="CX194" i="1"/>
  <c r="EB194" i="1" s="1"/>
  <c r="BT194" i="1"/>
  <c r="BO74" i="1"/>
  <c r="BQ74" i="1" s="1"/>
  <c r="CX74" i="1"/>
  <c r="EB74" i="1" s="1"/>
  <c r="BT74" i="1"/>
  <c r="BO112" i="1"/>
  <c r="BQ112" i="1" s="1"/>
  <c r="BT112" i="1"/>
  <c r="CX112" i="1"/>
  <c r="EB112" i="1" s="1"/>
  <c r="BO114" i="1"/>
  <c r="BQ114" i="1" s="1"/>
  <c r="BT114" i="1"/>
  <c r="CX114" i="1"/>
  <c r="EB114" i="1" s="1"/>
  <c r="BO234" i="1"/>
  <c r="BQ234" i="1" s="1"/>
  <c r="CX234" i="1"/>
  <c r="EB234" i="1" s="1"/>
  <c r="BT234" i="1"/>
  <c r="BO131" i="1"/>
  <c r="BQ131" i="1" s="1"/>
  <c r="CX131" i="1"/>
  <c r="EB131" i="1" s="1"/>
  <c r="BT131" i="1"/>
  <c r="BO147" i="1"/>
  <c r="BQ147" i="1" s="1"/>
  <c r="CX147" i="1"/>
  <c r="EB147" i="1" s="1"/>
  <c r="BT147" i="1"/>
  <c r="BO111" i="1"/>
  <c r="BQ111" i="1" s="1"/>
  <c r="BT111" i="1"/>
  <c r="CX111" i="1"/>
  <c r="EB111" i="1" s="1"/>
  <c r="BO11" i="1"/>
  <c r="BQ11" i="1" s="1"/>
  <c r="BT11" i="1"/>
  <c r="CX11" i="1"/>
  <c r="EB11" i="1" s="1"/>
  <c r="BO176" i="1"/>
  <c r="BQ176" i="1" s="1"/>
  <c r="CX176" i="1"/>
  <c r="EB176" i="1" s="1"/>
  <c r="BT176" i="1"/>
  <c r="BO253" i="1"/>
  <c r="BQ253" i="1" s="1"/>
  <c r="CX253" i="1"/>
  <c r="EB253" i="1" s="1"/>
  <c r="BT253" i="1"/>
  <c r="BO95" i="1"/>
  <c r="BQ95" i="1" s="1"/>
  <c r="BT95" i="1"/>
  <c r="CX95" i="1"/>
  <c r="EB95" i="1" s="1"/>
  <c r="BO191" i="1"/>
  <c r="BQ191" i="1" s="1"/>
  <c r="BT191" i="1"/>
  <c r="CX191" i="1"/>
  <c r="EB191" i="1" s="1"/>
  <c r="BO62" i="1"/>
  <c r="BQ62" i="1" s="1"/>
  <c r="CX62" i="1"/>
  <c r="EB62" i="1" s="1"/>
  <c r="BT62" i="1"/>
  <c r="BO102" i="1"/>
  <c r="BQ102" i="1" s="1"/>
  <c r="CX102" i="1"/>
  <c r="EB102" i="1" s="1"/>
  <c r="BT102" i="1"/>
  <c r="BO69" i="1"/>
  <c r="BQ69" i="1" s="1"/>
  <c r="CX69" i="1"/>
  <c r="EB69" i="1" s="1"/>
  <c r="BT69" i="1"/>
  <c r="BO57" i="1"/>
  <c r="BQ57" i="1" s="1"/>
  <c r="CX57" i="1"/>
  <c r="EB57" i="1" s="1"/>
  <c r="BT57" i="1"/>
  <c r="BO77" i="1"/>
  <c r="BQ77" i="1" s="1"/>
  <c r="BT77" i="1"/>
  <c r="CX77" i="1"/>
  <c r="EB77" i="1" s="1"/>
  <c r="BO221" i="1"/>
  <c r="BQ221" i="1" s="1"/>
  <c r="BT221" i="1"/>
  <c r="CX221" i="1"/>
  <c r="EB221" i="1" s="1"/>
  <c r="BO72" i="1"/>
  <c r="BQ72" i="1" s="1"/>
  <c r="CX72" i="1"/>
  <c r="EB72" i="1" s="1"/>
  <c r="BT72" i="1"/>
  <c r="BO222" i="1"/>
  <c r="BQ222" i="1" s="1"/>
  <c r="BT222" i="1"/>
  <c r="CX222" i="1"/>
  <c r="EB222" i="1" s="1"/>
  <c r="BO44" i="1"/>
  <c r="BQ44" i="1" s="1"/>
  <c r="BT44" i="1"/>
  <c r="CX44" i="1"/>
  <c r="EB44" i="1" s="1"/>
  <c r="BO116" i="1"/>
  <c r="BQ116" i="1" s="1"/>
  <c r="CX116" i="1"/>
  <c r="EB116" i="1" s="1"/>
  <c r="BT116" i="1"/>
  <c r="BO212" i="1"/>
  <c r="BQ212" i="1" s="1"/>
  <c r="BT212" i="1"/>
  <c r="CX212" i="1"/>
  <c r="EB212" i="1" s="1"/>
  <c r="BO193" i="1"/>
  <c r="BQ193" i="1" s="1"/>
  <c r="CX193" i="1"/>
  <c r="EB193" i="1" s="1"/>
  <c r="BT193" i="1"/>
  <c r="BO120" i="1"/>
  <c r="BQ120" i="1" s="1"/>
  <c r="CX120" i="1"/>
  <c r="EB120" i="1" s="1"/>
  <c r="BT120" i="1"/>
  <c r="BO245" i="1"/>
  <c r="BQ245" i="1" s="1"/>
  <c r="BT245" i="1"/>
  <c r="CX245" i="1"/>
  <c r="EB245" i="1" s="1"/>
  <c r="BO94" i="1"/>
  <c r="BQ94" i="1" s="1"/>
  <c r="BT94" i="1"/>
  <c r="CX94" i="1"/>
  <c r="EB94" i="1" s="1"/>
  <c r="BO14" i="1"/>
  <c r="BQ14" i="1" s="1"/>
  <c r="CX14" i="1"/>
  <c r="EB14" i="1" s="1"/>
  <c r="BT14" i="1"/>
  <c r="BO18" i="1"/>
  <c r="BQ18" i="1" s="1"/>
  <c r="BT18" i="1"/>
  <c r="CX18" i="1"/>
  <c r="EB18" i="1" s="1"/>
  <c r="BO214" i="1"/>
  <c r="BQ214" i="1" s="1"/>
  <c r="CX214" i="1"/>
  <c r="EB214" i="1" s="1"/>
  <c r="BT214" i="1"/>
  <c r="BO43" i="1"/>
  <c r="BQ43" i="1" s="1"/>
  <c r="CX43" i="1"/>
  <c r="EB43" i="1" s="1"/>
  <c r="BT43" i="1"/>
  <c r="BO104" i="1"/>
  <c r="BQ104" i="1" s="1"/>
  <c r="BT104" i="1"/>
  <c r="CX104" i="1"/>
  <c r="EB104" i="1" s="1"/>
  <c r="BP208" i="1"/>
  <c r="BO239" i="1"/>
  <c r="BQ239" i="1" s="1"/>
  <c r="CX239" i="1"/>
  <c r="EB239" i="1" s="1"/>
  <c r="BT239" i="1"/>
  <c r="BO109" i="1"/>
  <c r="BQ109" i="1" s="1"/>
  <c r="BT109" i="1"/>
  <c r="CX109" i="1"/>
  <c r="EB109" i="1" s="1"/>
  <c r="BO166" i="1"/>
  <c r="BQ166" i="1" s="1"/>
  <c r="BT166" i="1"/>
  <c r="CX166" i="1"/>
  <c r="EB166" i="1" s="1"/>
  <c r="BO199" i="1"/>
  <c r="BQ199" i="1" s="1"/>
  <c r="BT199" i="1"/>
  <c r="CX199" i="1"/>
  <c r="EB199" i="1" s="1"/>
  <c r="BO190" i="1"/>
  <c r="BQ190" i="1" s="1"/>
  <c r="CX190" i="1"/>
  <c r="EB190" i="1" s="1"/>
  <c r="BT190" i="1"/>
  <c r="BO160" i="1"/>
  <c r="BQ160" i="1" s="1"/>
  <c r="CX160" i="1"/>
  <c r="EB160" i="1" s="1"/>
  <c r="BT160" i="1"/>
  <c r="BO200" i="1"/>
  <c r="BQ200" i="1" s="1"/>
  <c r="BT200" i="1"/>
  <c r="CX200" i="1"/>
  <c r="EB200" i="1" s="1"/>
  <c r="BO81" i="1"/>
  <c r="BQ81" i="1" s="1"/>
  <c r="CX81" i="1"/>
  <c r="EB81" i="1" s="1"/>
  <c r="BT81" i="1"/>
  <c r="BO27" i="1"/>
  <c r="BQ27" i="1" s="1"/>
  <c r="CX27" i="1"/>
  <c r="EB27" i="1" s="1"/>
  <c r="BT27" i="1"/>
  <c r="BO150" i="1"/>
  <c r="BQ150" i="1" s="1"/>
  <c r="BT150" i="1"/>
  <c r="CX150" i="1"/>
  <c r="EB150" i="1" s="1"/>
  <c r="BO80" i="1"/>
  <c r="BQ80" i="1" s="1"/>
  <c r="CX80" i="1"/>
  <c r="EB80" i="1" s="1"/>
  <c r="BT80" i="1"/>
  <c r="BO226" i="1"/>
  <c r="BQ226" i="1" s="1"/>
  <c r="BT226" i="1"/>
  <c r="CX226" i="1"/>
  <c r="EB226" i="1" s="1"/>
  <c r="BO23" i="1"/>
  <c r="BQ23" i="1" s="1"/>
  <c r="BT23" i="1"/>
  <c r="CX23" i="1"/>
  <c r="EB23" i="1" s="1"/>
  <c r="BO98" i="1"/>
  <c r="BQ98" i="1" s="1"/>
  <c r="CX98" i="1"/>
  <c r="EB98" i="1" s="1"/>
  <c r="BT98" i="1"/>
  <c r="BO67" i="1"/>
  <c r="BQ67" i="1" s="1"/>
  <c r="BT67" i="1"/>
  <c r="CX67" i="1"/>
  <c r="EB67" i="1" s="1"/>
  <c r="BO110" i="1"/>
  <c r="BQ110" i="1" s="1"/>
  <c r="CX110" i="1"/>
  <c r="EB110" i="1" s="1"/>
  <c r="BT110" i="1"/>
  <c r="BO118" i="1"/>
  <c r="BQ118" i="1" s="1"/>
  <c r="BT118" i="1"/>
  <c r="CX118" i="1"/>
  <c r="EB118" i="1" s="1"/>
  <c r="BO31" i="1"/>
  <c r="BQ31" i="1" s="1"/>
  <c r="CX31" i="1"/>
  <c r="EB31" i="1" s="1"/>
  <c r="BT31" i="1"/>
  <c r="BO153" i="1"/>
  <c r="BQ153" i="1" s="1"/>
  <c r="BT153" i="1"/>
  <c r="CX153" i="1"/>
  <c r="EB153" i="1" s="1"/>
  <c r="BO241" i="1"/>
  <c r="BQ241" i="1" s="1"/>
  <c r="BT241" i="1"/>
  <c r="CX241" i="1"/>
  <c r="EB241" i="1" s="1"/>
  <c r="BO28" i="1"/>
  <c r="BQ28" i="1" s="1"/>
  <c r="CX28" i="1"/>
  <c r="EB28" i="1" s="1"/>
  <c r="BT28" i="1"/>
  <c r="BO202" i="1"/>
  <c r="BQ202" i="1" s="1"/>
  <c r="BT202" i="1"/>
  <c r="CX202" i="1"/>
  <c r="EB202" i="1" s="1"/>
  <c r="BO247" i="1"/>
  <c r="BQ247" i="1" s="1"/>
  <c r="BT247" i="1"/>
  <c r="CX247" i="1"/>
  <c r="EB247" i="1" s="1"/>
  <c r="BO91" i="1"/>
  <c r="BQ91" i="1" s="1"/>
  <c r="CX91" i="1"/>
  <c r="EB91" i="1" s="1"/>
  <c r="BT91" i="1"/>
  <c r="BO180" i="1"/>
  <c r="BQ180" i="1" s="1"/>
  <c r="BT180" i="1"/>
  <c r="CX180" i="1"/>
  <c r="EB180" i="1" s="1"/>
  <c r="BO236" i="1"/>
  <c r="BQ236" i="1" s="1"/>
  <c r="CX236" i="1"/>
  <c r="EB236" i="1" s="1"/>
  <c r="BT236" i="1"/>
  <c r="BO155" i="1"/>
  <c r="BQ155" i="1" s="1"/>
  <c r="CX155" i="1"/>
  <c r="EB155" i="1" s="1"/>
  <c r="BT155" i="1"/>
  <c r="BO73" i="1"/>
  <c r="BQ73" i="1" s="1"/>
  <c r="BT73" i="1"/>
  <c r="CX73" i="1"/>
  <c r="EB73" i="1" s="1"/>
  <c r="BO252" i="1"/>
  <c r="BQ252" i="1" s="1"/>
  <c r="CX252" i="1"/>
  <c r="EB252" i="1" s="1"/>
  <c r="BT252" i="1"/>
  <c r="BO17" i="1"/>
  <c r="BQ17" i="1" s="1"/>
  <c r="CX17" i="1"/>
  <c r="EB17" i="1" s="1"/>
  <c r="BT17" i="1"/>
  <c r="BO248" i="1"/>
  <c r="BQ248" i="1" s="1"/>
  <c r="CX248" i="1"/>
  <c r="EB248" i="1" s="1"/>
  <c r="BT248" i="1"/>
  <c r="BO149" i="1"/>
  <c r="BQ149" i="1" s="1"/>
  <c r="BT149" i="1"/>
  <c r="CX149" i="1"/>
  <c r="EB149" i="1" s="1"/>
  <c r="BO124" i="1"/>
  <c r="BQ124" i="1" s="1"/>
  <c r="CX124" i="1"/>
  <c r="EB124" i="1" s="1"/>
  <c r="BT124" i="1"/>
  <c r="BO122" i="1"/>
  <c r="BQ122" i="1" s="1"/>
  <c r="CX122" i="1"/>
  <c r="EB122" i="1" s="1"/>
  <c r="BT122" i="1"/>
  <c r="BO129" i="1"/>
  <c r="BQ129" i="1" s="1"/>
  <c r="CX129" i="1"/>
  <c r="EB129" i="1" s="1"/>
  <c r="BT129" i="1"/>
  <c r="BO196" i="1"/>
  <c r="BQ196" i="1" s="1"/>
  <c r="CX196" i="1"/>
  <c r="EB196" i="1" s="1"/>
  <c r="BT196" i="1"/>
  <c r="BO83" i="1"/>
  <c r="BQ83" i="1" s="1"/>
  <c r="CX83" i="1"/>
  <c r="EB83" i="1" s="1"/>
  <c r="BT83" i="1"/>
  <c r="BO65" i="1"/>
  <c r="BQ65" i="1" s="1"/>
  <c r="CX65" i="1"/>
  <c r="EB65" i="1" s="1"/>
  <c r="BT65" i="1"/>
  <c r="BO113" i="1"/>
  <c r="BQ113" i="1" s="1"/>
  <c r="BT113" i="1"/>
  <c r="CX113" i="1"/>
  <c r="EB113" i="1" s="1"/>
  <c r="BO148" i="1"/>
  <c r="BQ148" i="1" s="1"/>
  <c r="BT148" i="1"/>
  <c r="CX148" i="1"/>
  <c r="EB148" i="1" s="1"/>
  <c r="BO107" i="1"/>
  <c r="BQ107" i="1" s="1"/>
  <c r="CX107" i="1"/>
  <c r="EB107" i="1" s="1"/>
  <c r="BT107" i="1"/>
  <c r="BO16" i="1"/>
  <c r="BQ16" i="1" s="1"/>
  <c r="BT16" i="1"/>
  <c r="CX16" i="1"/>
  <c r="EB16" i="1" s="1"/>
  <c r="BO64" i="1"/>
  <c r="BQ64" i="1" s="1"/>
  <c r="CX64" i="1"/>
  <c r="EB64" i="1" s="1"/>
  <c r="BT64" i="1"/>
  <c r="BO61" i="1"/>
  <c r="BQ61" i="1" s="1"/>
  <c r="CX61" i="1"/>
  <c r="EB61" i="1" s="1"/>
  <c r="BT61" i="1"/>
  <c r="BO159" i="1"/>
  <c r="BQ159" i="1" s="1"/>
  <c r="CX159" i="1"/>
  <c r="EB159" i="1" s="1"/>
  <c r="BT159" i="1"/>
  <c r="BO54" i="1"/>
  <c r="BQ54" i="1" s="1"/>
  <c r="BT54" i="1"/>
  <c r="CX54" i="1"/>
  <c r="EB54" i="1" s="1"/>
  <c r="BO59" i="1"/>
  <c r="BQ59" i="1" s="1"/>
  <c r="CX59" i="1"/>
  <c r="EB59" i="1" s="1"/>
  <c r="BT59" i="1"/>
  <c r="BO87" i="1"/>
  <c r="BQ87" i="1" s="1"/>
  <c r="CX87" i="1"/>
  <c r="EB87" i="1" s="1"/>
  <c r="BT87" i="1"/>
  <c r="BO75" i="1"/>
  <c r="BQ75" i="1" s="1"/>
  <c r="CX75" i="1"/>
  <c r="EB75" i="1" s="1"/>
  <c r="BT75" i="1"/>
  <c r="BO257" i="1"/>
  <c r="BQ257" i="1" s="1"/>
  <c r="CX257" i="1"/>
  <c r="EB257" i="1" s="1"/>
  <c r="BT257" i="1"/>
  <c r="BO151" i="1"/>
  <c r="BQ151" i="1" s="1"/>
  <c r="BT151" i="1"/>
  <c r="CX151" i="1"/>
  <c r="EB151" i="1" s="1"/>
  <c r="BO22" i="1"/>
  <c r="BQ22" i="1" s="1"/>
  <c r="BT22" i="1"/>
  <c r="CX22" i="1"/>
  <c r="EB22" i="1" s="1"/>
  <c r="BO139" i="1"/>
  <c r="BQ139" i="1" s="1"/>
  <c r="CX139" i="1"/>
  <c r="EB139" i="1" s="1"/>
  <c r="BT139" i="1"/>
  <c r="BO227" i="1"/>
  <c r="BQ227" i="1" s="1"/>
  <c r="BT227" i="1"/>
  <c r="CX227" i="1"/>
  <c r="EB227" i="1" s="1"/>
  <c r="BO250" i="1"/>
  <c r="BQ250" i="1" s="1"/>
  <c r="CX250" i="1"/>
  <c r="EB250" i="1" s="1"/>
  <c r="BT250" i="1"/>
  <c r="BO52" i="1"/>
  <c r="BQ52" i="1" s="1"/>
  <c r="CX52" i="1"/>
  <c r="EB52" i="1" s="1"/>
  <c r="BT52" i="1"/>
  <c r="BO174" i="1"/>
  <c r="BQ174" i="1" s="1"/>
  <c r="BT174" i="1"/>
  <c r="CX174" i="1"/>
  <c r="EB174" i="1" s="1"/>
  <c r="BO188" i="1"/>
  <c r="BQ188" i="1" s="1"/>
  <c r="CX188" i="1"/>
  <c r="EB188" i="1" s="1"/>
  <c r="BT188" i="1"/>
  <c r="BO36" i="1"/>
  <c r="BQ36" i="1" s="1"/>
  <c r="BT36" i="1"/>
  <c r="CX36" i="1"/>
  <c r="EB36" i="1" s="1"/>
  <c r="BO225" i="1"/>
  <c r="BQ225" i="1" s="1"/>
  <c r="CX225" i="1"/>
  <c r="EB225" i="1" s="1"/>
  <c r="BT225" i="1"/>
  <c r="BO189" i="1"/>
  <c r="BQ189" i="1" s="1"/>
  <c r="CX189" i="1"/>
  <c r="EB189" i="1" s="1"/>
  <c r="BT189" i="1"/>
  <c r="BO128" i="1"/>
  <c r="BQ128" i="1" s="1"/>
  <c r="BT128" i="1"/>
  <c r="CX128" i="1"/>
  <c r="EB128" i="1" s="1"/>
  <c r="D324" i="1"/>
  <c r="E324" i="1" s="1"/>
  <c r="C325" i="1" s="1"/>
  <c r="BO8" i="1"/>
  <c r="BQ8" i="1" s="1"/>
  <c r="BT8" i="1"/>
  <c r="CX8" i="1"/>
  <c r="BO140" i="1"/>
  <c r="BQ140" i="1" s="1"/>
  <c r="CX140" i="1"/>
  <c r="EB140" i="1" s="1"/>
  <c r="BT140" i="1"/>
  <c r="BO173" i="1"/>
  <c r="BQ173" i="1" s="1"/>
  <c r="BT173" i="1"/>
  <c r="CX173" i="1"/>
  <c r="EB173" i="1" s="1"/>
  <c r="BO145" i="1"/>
  <c r="BQ145" i="1" s="1"/>
  <c r="CX145" i="1"/>
  <c r="EB145" i="1" s="1"/>
  <c r="BT145" i="1"/>
  <c r="BO68" i="1"/>
  <c r="BQ68" i="1" s="1"/>
  <c r="BT68" i="1"/>
  <c r="CX68" i="1"/>
  <c r="EB68" i="1" s="1"/>
  <c r="BO99" i="1"/>
  <c r="BQ99" i="1" s="1"/>
  <c r="CX99" i="1"/>
  <c r="EB99" i="1" s="1"/>
  <c r="BT99" i="1"/>
  <c r="BO158" i="1"/>
  <c r="BQ158" i="1" s="1"/>
  <c r="BT158" i="1"/>
  <c r="CX158" i="1"/>
  <c r="EB158" i="1" s="1"/>
  <c r="BO143" i="1"/>
  <c r="BQ143" i="1" s="1"/>
  <c r="BT143" i="1"/>
  <c r="CX143" i="1"/>
  <c r="EB143" i="1" s="1"/>
  <c r="BO184" i="1"/>
  <c r="BQ184" i="1" s="1"/>
  <c r="CX184" i="1"/>
  <c r="EB184" i="1" s="1"/>
  <c r="BT184" i="1"/>
  <c r="BO24" i="1"/>
  <c r="BQ24" i="1" s="1"/>
  <c r="CX24" i="1"/>
  <c r="EB24" i="1" s="1"/>
  <c r="BT24" i="1"/>
  <c r="BO106" i="1"/>
  <c r="BQ106" i="1" s="1"/>
  <c r="CX106" i="1"/>
  <c r="EB106" i="1" s="1"/>
  <c r="BT106" i="1"/>
  <c r="BO47" i="1"/>
  <c r="BQ47" i="1" s="1"/>
  <c r="BT47" i="1"/>
  <c r="CX47" i="1"/>
  <c r="EB47" i="1" s="1"/>
  <c r="BO119" i="1"/>
  <c r="BQ119" i="1" s="1"/>
  <c r="BT119" i="1"/>
  <c r="CX119" i="1"/>
  <c r="EB119" i="1" s="1"/>
  <c r="BO100" i="1"/>
  <c r="BQ100" i="1" s="1"/>
  <c r="BT100" i="1"/>
  <c r="CX100" i="1"/>
  <c r="EB100" i="1" s="1"/>
  <c r="BO232" i="1"/>
  <c r="BQ232" i="1" s="1"/>
  <c r="BT232" i="1"/>
  <c r="CX232" i="1"/>
  <c r="EB232" i="1" s="1"/>
  <c r="BO240" i="1"/>
  <c r="BQ240" i="1" s="1"/>
  <c r="CX240" i="1"/>
  <c r="EB240" i="1" s="1"/>
  <c r="BT240" i="1"/>
  <c r="BO135" i="1"/>
  <c r="BQ135" i="1" s="1"/>
  <c r="CX135" i="1"/>
  <c r="EB135" i="1" s="1"/>
  <c r="BT135" i="1"/>
  <c r="BO85" i="1"/>
  <c r="BQ85" i="1" s="1"/>
  <c r="CX85" i="1"/>
  <c r="EB85" i="1" s="1"/>
  <c r="BT85" i="1"/>
  <c r="BO53" i="1"/>
  <c r="BQ53" i="1" s="1"/>
  <c r="CX53" i="1"/>
  <c r="EB53" i="1" s="1"/>
  <c r="BT53" i="1"/>
  <c r="BO26" i="1"/>
  <c r="BQ26" i="1" s="1"/>
  <c r="CX26" i="1"/>
  <c r="EB26" i="1" s="1"/>
  <c r="BT26" i="1"/>
  <c r="BO35" i="1"/>
  <c r="BQ35" i="1" s="1"/>
  <c r="CX35" i="1"/>
  <c r="EB35" i="1" s="1"/>
  <c r="BT35" i="1"/>
  <c r="BO209" i="1"/>
  <c r="BQ209" i="1" s="1"/>
  <c r="CX209" i="1"/>
  <c r="EB209" i="1" s="1"/>
  <c r="BT209" i="1"/>
  <c r="BO167" i="1"/>
  <c r="BQ167" i="1" s="1"/>
  <c r="BT167" i="1"/>
  <c r="CX167" i="1"/>
  <c r="EB167" i="1" s="1"/>
  <c r="BO51" i="1"/>
  <c r="BQ51" i="1" s="1"/>
  <c r="BT51" i="1"/>
  <c r="CX51" i="1"/>
  <c r="EB51" i="1" s="1"/>
  <c r="BO242" i="1"/>
  <c r="BQ242" i="1" s="1"/>
  <c r="CX242" i="1"/>
  <c r="EB242" i="1" s="1"/>
  <c r="BT242" i="1"/>
  <c r="BO163" i="1"/>
  <c r="BQ163" i="1" s="1"/>
  <c r="CX163" i="1"/>
  <c r="EB163" i="1" s="1"/>
  <c r="BT163" i="1"/>
  <c r="BO29" i="1"/>
  <c r="BQ29" i="1" s="1"/>
  <c r="CX29" i="1"/>
  <c r="EB29" i="1" s="1"/>
  <c r="BT29" i="1"/>
  <c r="BO12" i="1"/>
  <c r="BQ12" i="1" s="1"/>
  <c r="CX12" i="1"/>
  <c r="EB12" i="1" s="1"/>
  <c r="BT12" i="1"/>
  <c r="BO125" i="1"/>
  <c r="BQ125" i="1" s="1"/>
  <c r="CX125" i="1"/>
  <c r="EB125" i="1" s="1"/>
  <c r="BT125" i="1"/>
  <c r="BO105" i="1"/>
  <c r="BQ105" i="1" s="1"/>
  <c r="CX105" i="1"/>
  <c r="EB105" i="1" s="1"/>
  <c r="BT105" i="1"/>
  <c r="BO71" i="1"/>
  <c r="BQ71" i="1" s="1"/>
  <c r="BT71" i="1"/>
  <c r="CX71" i="1"/>
  <c r="EB71" i="1" s="1"/>
  <c r="BO235" i="1"/>
  <c r="BQ235" i="1" s="1"/>
  <c r="CX235" i="1"/>
  <c r="EB235" i="1" s="1"/>
  <c r="BT235" i="1"/>
  <c r="BO192" i="1"/>
  <c r="BQ192" i="1" s="1"/>
  <c r="BT192" i="1"/>
  <c r="CX192" i="1"/>
  <c r="EB192" i="1" s="1"/>
  <c r="BO165" i="1"/>
  <c r="BQ165" i="1" s="1"/>
  <c r="BT165" i="1"/>
  <c r="CX165" i="1"/>
  <c r="EB165" i="1" s="1"/>
  <c r="BO55" i="1"/>
  <c r="BQ55" i="1" s="1"/>
  <c r="CX55" i="1"/>
  <c r="EB55" i="1" s="1"/>
  <c r="BT55" i="1"/>
  <c r="BO20" i="1"/>
  <c r="BQ20" i="1" s="1"/>
  <c r="BT20" i="1"/>
  <c r="CX20" i="1"/>
  <c r="EB20" i="1" s="1"/>
  <c r="BO89" i="1"/>
  <c r="BQ89" i="1" s="1"/>
  <c r="CX89" i="1"/>
  <c r="EB89" i="1" s="1"/>
  <c r="BT89" i="1"/>
  <c r="BO97" i="1"/>
  <c r="BQ97" i="1" s="1"/>
  <c r="BT97" i="1"/>
  <c r="CX97" i="1"/>
  <c r="EB97" i="1" s="1"/>
  <c r="BO161" i="1"/>
  <c r="BQ161" i="1" s="1"/>
  <c r="CX161" i="1"/>
  <c r="EB161" i="1" s="1"/>
  <c r="BT161" i="1"/>
  <c r="BO197" i="1"/>
  <c r="BQ197" i="1" s="1"/>
  <c r="CX197" i="1"/>
  <c r="EB197" i="1" s="1"/>
  <c r="BT197" i="1"/>
  <c r="BO210" i="1"/>
  <c r="BQ210" i="1" s="1"/>
  <c r="CX210" i="1"/>
  <c r="EB210" i="1" s="1"/>
  <c r="BT210" i="1"/>
  <c r="BO134" i="1"/>
  <c r="BQ134" i="1" s="1"/>
  <c r="CX134" i="1"/>
  <c r="EB134" i="1" s="1"/>
  <c r="BT134" i="1"/>
  <c r="BO218" i="1"/>
  <c r="BQ218" i="1" s="1"/>
  <c r="CX218" i="1"/>
  <c r="EB218" i="1" s="1"/>
  <c r="BT218" i="1"/>
  <c r="BO45" i="1"/>
  <c r="BQ45" i="1" s="1"/>
  <c r="CX45" i="1"/>
  <c r="EB45" i="1" s="1"/>
  <c r="BT45" i="1"/>
  <c r="BO21" i="1"/>
  <c r="BQ21" i="1" s="1"/>
  <c r="CX21" i="1"/>
  <c r="EB21" i="1" s="1"/>
  <c r="BT21" i="1"/>
  <c r="BO115" i="1"/>
  <c r="BQ115" i="1" s="1"/>
  <c r="BT115" i="1"/>
  <c r="CX115" i="1"/>
  <c r="EB115" i="1" s="1"/>
  <c r="BO92" i="1"/>
  <c r="BQ92" i="1" s="1"/>
  <c r="CX92" i="1"/>
  <c r="EB92" i="1" s="1"/>
  <c r="BT92" i="1"/>
  <c r="BO42" i="1"/>
  <c r="BQ42" i="1" s="1"/>
  <c r="CX42" i="1"/>
  <c r="EB42" i="1" s="1"/>
  <c r="BT42" i="1"/>
  <c r="BO249" i="1"/>
  <c r="BQ249" i="1" s="1"/>
  <c r="BT249" i="1"/>
  <c r="CX249" i="1"/>
  <c r="EB249" i="1" s="1"/>
  <c r="BO229" i="1"/>
  <c r="BQ229" i="1" s="1"/>
  <c r="BT229" i="1"/>
  <c r="CX229" i="1"/>
  <c r="EB229" i="1" s="1"/>
  <c r="BO66" i="1"/>
  <c r="BQ66" i="1" s="1"/>
  <c r="CX66" i="1"/>
  <c r="EB66" i="1" s="1"/>
  <c r="BT66" i="1"/>
  <c r="BO48" i="1"/>
  <c r="BQ48" i="1" s="1"/>
  <c r="BT48" i="1"/>
  <c r="CX48" i="1"/>
  <c r="EB48" i="1" s="1"/>
  <c r="BO213" i="1"/>
  <c r="BQ213" i="1" s="1"/>
  <c r="BT213" i="1"/>
  <c r="CX213" i="1"/>
  <c r="EB213" i="1" s="1"/>
  <c r="BO86" i="1"/>
  <c r="BQ86" i="1" s="1"/>
  <c r="CX86" i="1"/>
  <c r="EB86" i="1" s="1"/>
  <c r="BT86" i="1"/>
  <c r="BO216" i="1"/>
  <c r="BQ216" i="1" s="1"/>
  <c r="BT216" i="1"/>
  <c r="CX216" i="1"/>
  <c r="EB216" i="1" s="1"/>
  <c r="BO138" i="1"/>
  <c r="BQ138" i="1" s="1"/>
  <c r="BT138" i="1"/>
  <c r="CX138" i="1"/>
  <c r="EB138" i="1" s="1"/>
  <c r="BO136" i="1"/>
  <c r="BQ136" i="1" s="1"/>
  <c r="BT136" i="1"/>
  <c r="CX136" i="1"/>
  <c r="EB136" i="1" s="1"/>
  <c r="BO243" i="1"/>
  <c r="BQ243" i="1" s="1"/>
  <c r="BT243" i="1"/>
  <c r="CX243" i="1"/>
  <c r="EB243" i="1" s="1"/>
  <c r="BO185" i="1"/>
  <c r="BQ185" i="1" s="1"/>
  <c r="BT185" i="1"/>
  <c r="CX185" i="1"/>
  <c r="EB185" i="1" s="1"/>
  <c r="BO88" i="1"/>
  <c r="BQ88" i="1" s="1"/>
  <c r="BT88" i="1"/>
  <c r="CX88" i="1"/>
  <c r="EB88" i="1" s="1"/>
  <c r="BO246" i="1"/>
  <c r="BQ246" i="1" s="1"/>
  <c r="CX246" i="1"/>
  <c r="EB246" i="1" s="1"/>
  <c r="BT246" i="1"/>
  <c r="BO172" i="1"/>
  <c r="BQ172" i="1" s="1"/>
  <c r="CX172" i="1"/>
  <c r="EB172" i="1" s="1"/>
  <c r="BT172" i="1"/>
  <c r="BO93" i="1"/>
  <c r="BQ93" i="1" s="1"/>
  <c r="BT93" i="1"/>
  <c r="CX93" i="1"/>
  <c r="EB93" i="1" s="1"/>
  <c r="BO255" i="1"/>
  <c r="BQ255" i="1" s="1"/>
  <c r="CX255" i="1"/>
  <c r="EB255" i="1" s="1"/>
  <c r="BT255" i="1"/>
  <c r="BO204" i="1"/>
  <c r="BQ204" i="1" s="1"/>
  <c r="BT204" i="1"/>
  <c r="CX204" i="1"/>
  <c r="EB204" i="1" s="1"/>
  <c r="BO169" i="1"/>
  <c r="BQ169" i="1" s="1"/>
  <c r="CX169" i="1"/>
  <c r="EB169" i="1" s="1"/>
  <c r="BT169" i="1"/>
  <c r="BO219" i="1"/>
  <c r="BQ219" i="1" s="1"/>
  <c r="BT219" i="1"/>
  <c r="CX219" i="1"/>
  <c r="EB219" i="1" s="1"/>
  <c r="BO63" i="1"/>
  <c r="BQ63" i="1" s="1"/>
  <c r="CX63" i="1"/>
  <c r="EB63" i="1" s="1"/>
  <c r="BT63" i="1"/>
  <c r="BO177" i="1"/>
  <c r="BQ177" i="1" s="1"/>
  <c r="CX177" i="1"/>
  <c r="EB177" i="1" s="1"/>
  <c r="BT177" i="1"/>
  <c r="BO206" i="1"/>
  <c r="BQ206" i="1" s="1"/>
  <c r="BT206" i="1"/>
  <c r="CX206" i="1"/>
  <c r="EB206" i="1" s="1"/>
  <c r="BO76" i="1"/>
  <c r="BQ76" i="1" s="1"/>
  <c r="CX76" i="1"/>
  <c r="EB76" i="1" s="1"/>
  <c r="BT76" i="1"/>
  <c r="BO238" i="1"/>
  <c r="BQ238" i="1" s="1"/>
  <c r="CX238" i="1"/>
  <c r="EB238" i="1" s="1"/>
  <c r="BT238" i="1"/>
  <c r="BO144" i="1"/>
  <c r="BQ144" i="1" s="1"/>
  <c r="CX144" i="1"/>
  <c r="EB144" i="1" s="1"/>
  <c r="BT144" i="1"/>
  <c r="BO181" i="1"/>
  <c r="BQ181" i="1" s="1"/>
  <c r="BT181" i="1"/>
  <c r="CX181" i="1"/>
  <c r="EB181" i="1" s="1"/>
  <c r="BP136" i="1" l="1"/>
  <c r="BP249" i="1"/>
  <c r="BP119" i="1"/>
  <c r="BP24" i="1"/>
  <c r="BP8" i="1"/>
  <c r="BR208" i="1" s="1"/>
  <c r="BP128" i="1"/>
  <c r="BP250" i="1"/>
  <c r="BP227" i="1"/>
  <c r="BP59" i="1"/>
  <c r="BP64" i="1"/>
  <c r="BP129" i="1"/>
  <c r="BP248" i="1"/>
  <c r="BP155" i="1"/>
  <c r="BP202" i="1"/>
  <c r="BP80" i="1"/>
  <c r="BP150" i="1"/>
  <c r="BP109" i="1"/>
  <c r="BP43" i="1"/>
  <c r="BP245" i="1"/>
  <c r="BP72" i="1"/>
  <c r="BP221" i="1"/>
  <c r="BP69" i="1"/>
  <c r="BP112" i="1"/>
  <c r="BP175" i="1"/>
  <c r="BP162" i="1"/>
  <c r="BP203" i="1"/>
  <c r="BP37" i="1"/>
  <c r="BP182" i="1"/>
  <c r="BP207" i="1"/>
  <c r="BP32" i="1"/>
  <c r="BP132" i="1"/>
  <c r="BP25" i="1"/>
  <c r="BP211" i="1"/>
  <c r="BP237" i="1"/>
  <c r="BP84" i="1"/>
  <c r="BP244" i="1"/>
  <c r="BP230" i="1"/>
  <c r="BP178" i="1"/>
  <c r="BP38" i="1"/>
  <c r="BP78" i="1"/>
  <c r="BP56" i="1"/>
  <c r="BP220" i="1"/>
  <c r="BP231" i="1"/>
  <c r="BP30" i="1"/>
  <c r="BP170" i="1"/>
  <c r="BP13" i="1"/>
  <c r="BP130" i="1"/>
  <c r="BP254" i="1"/>
  <c r="BP121" i="1"/>
  <c r="BP181" i="1"/>
  <c r="BP76" i="1"/>
  <c r="BP206" i="1"/>
  <c r="BP243" i="1"/>
  <c r="BP66" i="1"/>
  <c r="BP229" i="1"/>
  <c r="BP92" i="1"/>
  <c r="BP115" i="1"/>
  <c r="BP218" i="1"/>
  <c r="BP161" i="1"/>
  <c r="BP97" i="1"/>
  <c r="BP55" i="1"/>
  <c r="BP165" i="1"/>
  <c r="BP29" i="1"/>
  <c r="BP53" i="1"/>
  <c r="BP100" i="1"/>
  <c r="BP106" i="1"/>
  <c r="BP225" i="1"/>
  <c r="BP36" i="1"/>
  <c r="BP52" i="1"/>
  <c r="BP151" i="1"/>
  <c r="BP87" i="1"/>
  <c r="BP61" i="1"/>
  <c r="BP113" i="1"/>
  <c r="BP196" i="1"/>
  <c r="BP91" i="1"/>
  <c r="BP247" i="1"/>
  <c r="BP153" i="1"/>
  <c r="BP110" i="1"/>
  <c r="BP67" i="1"/>
  <c r="BP81" i="1"/>
  <c r="BP200" i="1"/>
  <c r="BP166" i="1"/>
  <c r="DI208" i="1"/>
  <c r="BP14" i="1"/>
  <c r="BP94" i="1"/>
  <c r="BP193" i="1"/>
  <c r="BP212" i="1"/>
  <c r="BP57" i="1"/>
  <c r="BP95" i="1"/>
  <c r="BP111" i="1"/>
  <c r="BP234" i="1"/>
  <c r="BP114" i="1"/>
  <c r="BP194" i="1"/>
  <c r="BP49" i="1"/>
  <c r="BP137" i="1"/>
  <c r="BP19" i="1"/>
  <c r="BP41" i="1"/>
  <c r="BP96" i="1"/>
  <c r="BP40" i="1"/>
  <c r="BP33" i="1"/>
  <c r="BP183" i="1"/>
  <c r="BP60" i="1"/>
  <c r="BP156" i="1"/>
  <c r="BP251" i="1"/>
  <c r="BP224" i="1"/>
  <c r="BP256" i="1"/>
  <c r="BP127" i="1"/>
  <c r="BP198" i="1"/>
  <c r="BP126" i="1"/>
  <c r="BP164" i="1"/>
  <c r="BP228" i="1"/>
  <c r="BP123" i="1"/>
  <c r="BP169" i="1"/>
  <c r="BP86" i="1"/>
  <c r="BP134" i="1"/>
  <c r="BP192" i="1"/>
  <c r="BP163" i="1"/>
  <c r="BP209" i="1"/>
  <c r="BP68" i="1"/>
  <c r="BP140" i="1"/>
  <c r="BP54" i="1"/>
  <c r="BP238" i="1"/>
  <c r="BP255" i="1"/>
  <c r="BP93" i="1"/>
  <c r="BP216" i="1"/>
  <c r="BP45" i="1"/>
  <c r="BP235" i="1"/>
  <c r="BP71" i="1"/>
  <c r="BP240" i="1"/>
  <c r="BP232" i="1"/>
  <c r="BP158" i="1"/>
  <c r="BP145" i="1"/>
  <c r="BP173" i="1"/>
  <c r="BP189" i="1"/>
  <c r="BP139" i="1"/>
  <c r="BP22" i="1"/>
  <c r="BP75" i="1"/>
  <c r="BP159" i="1"/>
  <c r="BP107" i="1"/>
  <c r="BP148" i="1"/>
  <c r="BP83" i="1"/>
  <c r="BP124" i="1"/>
  <c r="BP149" i="1"/>
  <c r="BP252" i="1"/>
  <c r="BP73" i="1"/>
  <c r="BP28" i="1"/>
  <c r="BP241" i="1"/>
  <c r="BP226" i="1"/>
  <c r="BP27" i="1"/>
  <c r="BP190" i="1"/>
  <c r="BP199" i="1"/>
  <c r="BP239" i="1"/>
  <c r="BP104" i="1"/>
  <c r="BP120" i="1"/>
  <c r="BP222" i="1"/>
  <c r="BP62" i="1"/>
  <c r="BP191" i="1"/>
  <c r="BP176" i="1"/>
  <c r="BP11" i="1"/>
  <c r="BP131" i="1"/>
  <c r="BP74" i="1"/>
  <c r="BP195" i="1"/>
  <c r="BP168" i="1"/>
  <c r="BP9" i="1"/>
  <c r="BP154" i="1"/>
  <c r="BP117" i="1"/>
  <c r="BP223" i="1"/>
  <c r="BP186" i="1"/>
  <c r="BP50" i="1"/>
  <c r="BP157" i="1"/>
  <c r="BP152" i="1"/>
  <c r="BP15" i="1"/>
  <c r="BP187" i="1"/>
  <c r="BP201" i="1"/>
  <c r="BP82" i="1"/>
  <c r="BP205" i="1"/>
  <c r="BP10" i="1"/>
  <c r="BP171" i="1"/>
  <c r="BP108" i="1"/>
  <c r="BP204" i="1"/>
  <c r="BP172" i="1"/>
  <c r="BP213" i="1"/>
  <c r="BP105" i="1"/>
  <c r="BP85" i="1"/>
  <c r="BP99" i="1"/>
  <c r="BP16" i="1"/>
  <c r="BP63" i="1"/>
  <c r="BP219" i="1"/>
  <c r="BP185" i="1"/>
  <c r="BP42" i="1"/>
  <c r="BP197" i="1"/>
  <c r="BP12" i="1"/>
  <c r="BP167" i="1"/>
  <c r="BP26" i="1"/>
  <c r="BP144" i="1"/>
  <c r="BP177" i="1"/>
  <c r="BP246" i="1"/>
  <c r="BP88" i="1"/>
  <c r="BP138" i="1"/>
  <c r="BP48" i="1"/>
  <c r="BP21" i="1"/>
  <c r="BP210" i="1"/>
  <c r="BP89" i="1"/>
  <c r="BP20" i="1"/>
  <c r="BP125" i="1"/>
  <c r="BP242" i="1"/>
  <c r="BP51" i="1"/>
  <c r="BP35" i="1"/>
  <c r="BP135" i="1"/>
  <c r="BP47" i="1"/>
  <c r="BP184" i="1"/>
  <c r="BP143" i="1"/>
  <c r="EB8" i="1"/>
  <c r="K262" i="1"/>
  <c r="K313" i="1" s="1"/>
  <c r="BP188" i="1"/>
  <c r="BP174" i="1"/>
  <c r="BP257" i="1"/>
  <c r="BP65" i="1"/>
  <c r="BP122" i="1"/>
  <c r="BP17" i="1"/>
  <c r="BP236" i="1"/>
  <c r="BP180" i="1"/>
  <c r="BP31" i="1"/>
  <c r="BP118" i="1"/>
  <c r="BP98" i="1"/>
  <c r="BP23" i="1"/>
  <c r="BP160" i="1"/>
  <c r="BP214" i="1"/>
  <c r="BP18" i="1"/>
  <c r="BP116" i="1"/>
  <c r="BP44" i="1"/>
  <c r="BP77" i="1"/>
  <c r="BP102" i="1"/>
  <c r="BP253" i="1"/>
  <c r="BP147" i="1"/>
  <c r="BP39" i="1"/>
  <c r="BP46" i="1"/>
  <c r="BP233" i="1"/>
  <c r="BP70" i="1"/>
  <c r="BP142" i="1"/>
  <c r="BP179" i="1"/>
  <c r="BP133" i="1"/>
  <c r="BP101" i="1"/>
  <c r="BP34" i="1"/>
  <c r="BP79" i="1"/>
  <c r="BP58" i="1"/>
  <c r="BP215" i="1"/>
  <c r="BP141" i="1"/>
  <c r="BP103" i="1"/>
  <c r="BP217" i="1"/>
  <c r="BP90" i="1"/>
  <c r="BP146" i="1"/>
  <c r="DS208" i="1" l="1"/>
  <c r="BU208" i="1"/>
  <c r="BR142" i="1"/>
  <c r="DI142" i="1"/>
  <c r="BR65" i="1"/>
  <c r="DI65" i="1"/>
  <c r="BR167" i="1"/>
  <c r="DI167" i="1"/>
  <c r="BR85" i="1"/>
  <c r="DI85" i="1"/>
  <c r="BR171" i="1"/>
  <c r="DI171" i="1"/>
  <c r="BR9" i="1"/>
  <c r="DI9" i="1"/>
  <c r="BR74" i="1"/>
  <c r="DI74" i="1"/>
  <c r="BR149" i="1"/>
  <c r="DI149" i="1"/>
  <c r="BR54" i="1"/>
  <c r="DI54" i="1"/>
  <c r="BR95" i="1"/>
  <c r="DI95" i="1"/>
  <c r="BR67" i="1"/>
  <c r="DI67" i="1"/>
  <c r="BR151" i="1"/>
  <c r="DI151" i="1"/>
  <c r="DI29" i="1"/>
  <c r="BR29" i="1"/>
  <c r="BR115" i="1"/>
  <c r="DI115" i="1"/>
  <c r="BR76" i="1"/>
  <c r="DI76" i="1"/>
  <c r="BR30" i="1"/>
  <c r="DI30" i="1"/>
  <c r="BR69" i="1"/>
  <c r="DI69" i="1"/>
  <c r="BR250" i="1"/>
  <c r="DI250" i="1"/>
  <c r="BR58" i="1"/>
  <c r="DI58" i="1"/>
  <c r="BR46" i="1"/>
  <c r="DI46" i="1"/>
  <c r="BR116" i="1"/>
  <c r="DI116" i="1"/>
  <c r="BR47" i="1"/>
  <c r="DI47" i="1"/>
  <c r="BR105" i="1"/>
  <c r="DI105" i="1"/>
  <c r="BR172" i="1"/>
  <c r="DI172" i="1"/>
  <c r="BR205" i="1"/>
  <c r="DI205" i="1"/>
  <c r="BR157" i="1"/>
  <c r="DI157" i="1"/>
  <c r="BR117" i="1"/>
  <c r="DI117" i="1"/>
  <c r="BR168" i="1"/>
  <c r="DI168" i="1"/>
  <c r="DI11" i="1"/>
  <c r="BR11" i="1"/>
  <c r="BR191" i="1"/>
  <c r="DI191" i="1"/>
  <c r="BR222" i="1"/>
  <c r="DI222" i="1"/>
  <c r="BR104" i="1"/>
  <c r="DI104" i="1"/>
  <c r="BR190" i="1"/>
  <c r="DI190" i="1"/>
  <c r="BR27" i="1"/>
  <c r="DI27" i="1"/>
  <c r="BR241" i="1"/>
  <c r="DI241" i="1"/>
  <c r="BR252" i="1"/>
  <c r="DI252" i="1"/>
  <c r="BR124" i="1"/>
  <c r="DI124" i="1"/>
  <c r="BR107" i="1"/>
  <c r="DI107" i="1"/>
  <c r="BR159" i="1"/>
  <c r="DI159" i="1"/>
  <c r="BR22" i="1"/>
  <c r="DI22" i="1"/>
  <c r="BR173" i="1"/>
  <c r="DI173" i="1"/>
  <c r="BR145" i="1"/>
  <c r="DI145" i="1"/>
  <c r="BR71" i="1"/>
  <c r="DI71" i="1"/>
  <c r="DI45" i="1"/>
  <c r="BR45" i="1"/>
  <c r="BR255" i="1"/>
  <c r="DI255" i="1"/>
  <c r="BR192" i="1"/>
  <c r="DI192" i="1"/>
  <c r="BR134" i="1"/>
  <c r="DI134" i="1"/>
  <c r="BR127" i="1"/>
  <c r="DI127" i="1"/>
  <c r="BR60" i="1"/>
  <c r="DI60" i="1"/>
  <c r="BR40" i="1"/>
  <c r="DI40" i="1"/>
  <c r="BR137" i="1"/>
  <c r="DI137" i="1"/>
  <c r="BR193" i="1"/>
  <c r="DI193" i="1"/>
  <c r="BR110" i="1"/>
  <c r="DI110" i="1"/>
  <c r="BR247" i="1"/>
  <c r="DI247" i="1"/>
  <c r="BR52" i="1"/>
  <c r="DI52" i="1"/>
  <c r="BR121" i="1"/>
  <c r="DI121" i="1"/>
  <c r="BR56" i="1"/>
  <c r="DI56" i="1"/>
  <c r="BR178" i="1"/>
  <c r="DI178" i="1"/>
  <c r="BR244" i="1"/>
  <c r="DI244" i="1"/>
  <c r="BR84" i="1"/>
  <c r="DI84" i="1"/>
  <c r="BR237" i="1"/>
  <c r="DI237" i="1"/>
  <c r="BR132" i="1"/>
  <c r="DI132" i="1"/>
  <c r="BR32" i="1"/>
  <c r="DI32" i="1"/>
  <c r="BR221" i="1"/>
  <c r="DI221" i="1"/>
  <c r="BR109" i="1"/>
  <c r="DI109" i="1"/>
  <c r="BR129" i="1"/>
  <c r="DI129" i="1"/>
  <c r="BR249" i="1"/>
  <c r="DI249" i="1"/>
  <c r="BR34" i="1"/>
  <c r="DI34" i="1"/>
  <c r="BR70" i="1"/>
  <c r="DI70" i="1"/>
  <c r="BR23" i="1"/>
  <c r="DI23" i="1"/>
  <c r="BR143" i="1"/>
  <c r="DI143" i="1"/>
  <c r="BR88" i="1"/>
  <c r="DI88" i="1"/>
  <c r="BR42" i="1"/>
  <c r="DI42" i="1"/>
  <c r="BR204" i="1"/>
  <c r="DI204" i="1"/>
  <c r="BR10" i="1"/>
  <c r="DI10" i="1"/>
  <c r="BR186" i="1"/>
  <c r="DI186" i="1"/>
  <c r="BR195" i="1"/>
  <c r="DI195" i="1"/>
  <c r="BR131" i="1"/>
  <c r="DI131" i="1"/>
  <c r="BR83" i="1"/>
  <c r="DI83" i="1"/>
  <c r="BR139" i="1"/>
  <c r="DI139" i="1"/>
  <c r="BR216" i="1"/>
  <c r="DI216" i="1"/>
  <c r="BR238" i="1"/>
  <c r="DI238" i="1"/>
  <c r="BR251" i="1"/>
  <c r="DI251" i="1"/>
  <c r="BR96" i="1"/>
  <c r="DI96" i="1"/>
  <c r="BR114" i="1"/>
  <c r="DI114" i="1"/>
  <c r="BR234" i="1"/>
  <c r="DI234" i="1"/>
  <c r="BR200" i="1"/>
  <c r="DI200" i="1"/>
  <c r="BR61" i="1"/>
  <c r="DI61" i="1"/>
  <c r="BR225" i="1"/>
  <c r="DI225" i="1"/>
  <c r="BR106" i="1"/>
  <c r="DI106" i="1"/>
  <c r="BR55" i="1"/>
  <c r="DI55" i="1"/>
  <c r="BR218" i="1"/>
  <c r="DI218" i="1"/>
  <c r="BR181" i="1"/>
  <c r="DI181" i="1"/>
  <c r="BR170" i="1"/>
  <c r="DI170" i="1"/>
  <c r="BR220" i="1"/>
  <c r="DI220" i="1"/>
  <c r="BR38" i="1"/>
  <c r="DI38" i="1"/>
  <c r="BR211" i="1"/>
  <c r="DI211" i="1"/>
  <c r="BR182" i="1"/>
  <c r="DI182" i="1"/>
  <c r="BR162" i="1"/>
  <c r="DI162" i="1"/>
  <c r="BR80" i="1"/>
  <c r="DI80" i="1"/>
  <c r="BR64" i="1"/>
  <c r="DI64" i="1"/>
  <c r="BR8" i="1"/>
  <c r="DI8" i="1"/>
  <c r="BR24" i="1"/>
  <c r="DI24" i="1"/>
  <c r="BR119" i="1"/>
  <c r="DI119" i="1"/>
  <c r="BR90" i="1"/>
  <c r="DI90" i="1"/>
  <c r="BR233" i="1"/>
  <c r="DI233" i="1"/>
  <c r="BR253" i="1"/>
  <c r="DI253" i="1"/>
  <c r="BR160" i="1"/>
  <c r="DI160" i="1"/>
  <c r="BR31" i="1"/>
  <c r="DI31" i="1"/>
  <c r="BR174" i="1"/>
  <c r="DI174" i="1"/>
  <c r="BR51" i="1"/>
  <c r="DI51" i="1"/>
  <c r="BR89" i="1"/>
  <c r="DI89" i="1"/>
  <c r="BR177" i="1"/>
  <c r="DI177" i="1"/>
  <c r="BR63" i="1"/>
  <c r="DI63" i="1"/>
  <c r="BR217" i="1"/>
  <c r="DI217" i="1"/>
  <c r="BR103" i="1"/>
  <c r="DI103" i="1"/>
  <c r="BR141" i="1"/>
  <c r="DI141" i="1"/>
  <c r="BR215" i="1"/>
  <c r="DI215" i="1"/>
  <c r="BR101" i="1"/>
  <c r="DI101" i="1"/>
  <c r="BR179" i="1"/>
  <c r="DI179" i="1"/>
  <c r="BR102" i="1"/>
  <c r="DI102" i="1"/>
  <c r="BR44" i="1"/>
  <c r="DI44" i="1"/>
  <c r="BR18" i="1"/>
  <c r="DI18" i="1"/>
  <c r="BR214" i="1"/>
  <c r="DI214" i="1"/>
  <c r="BR98" i="1"/>
  <c r="DI98" i="1"/>
  <c r="BR180" i="1"/>
  <c r="DI180" i="1"/>
  <c r="DI17" i="1"/>
  <c r="BR17" i="1"/>
  <c r="BR188" i="1"/>
  <c r="DI188" i="1"/>
  <c r="BR135" i="1"/>
  <c r="DI135" i="1"/>
  <c r="BR242" i="1"/>
  <c r="DI242" i="1"/>
  <c r="BR210" i="1"/>
  <c r="DI210" i="1"/>
  <c r="BR138" i="1"/>
  <c r="DI138" i="1"/>
  <c r="BR26" i="1"/>
  <c r="DI26" i="1"/>
  <c r="BR185" i="1"/>
  <c r="DI185" i="1"/>
  <c r="BR219" i="1"/>
  <c r="DI219" i="1"/>
  <c r="BR99" i="1"/>
  <c r="DI99" i="1"/>
  <c r="BR213" i="1"/>
  <c r="DI213" i="1"/>
  <c r="BR108" i="1"/>
  <c r="DI108" i="1"/>
  <c r="BR82" i="1"/>
  <c r="DI82" i="1"/>
  <c r="BR15" i="1"/>
  <c r="DI15" i="1"/>
  <c r="BR152" i="1"/>
  <c r="DI152" i="1"/>
  <c r="BR154" i="1"/>
  <c r="DI154" i="1"/>
  <c r="BR239" i="1"/>
  <c r="DI239" i="1"/>
  <c r="BR158" i="1"/>
  <c r="DI158" i="1"/>
  <c r="BR232" i="1"/>
  <c r="DI232" i="1"/>
  <c r="BR240" i="1"/>
  <c r="DI240" i="1"/>
  <c r="BR235" i="1"/>
  <c r="DI235" i="1"/>
  <c r="BR140" i="1"/>
  <c r="DI140" i="1"/>
  <c r="BR163" i="1"/>
  <c r="DI163" i="1"/>
  <c r="BR86" i="1"/>
  <c r="DI86" i="1"/>
  <c r="BR169" i="1"/>
  <c r="DI169" i="1"/>
  <c r="BR123" i="1"/>
  <c r="DI123" i="1"/>
  <c r="BR228" i="1"/>
  <c r="DI228" i="1"/>
  <c r="BR164" i="1"/>
  <c r="DI164" i="1"/>
  <c r="BR126" i="1"/>
  <c r="DI126" i="1"/>
  <c r="BR198" i="1"/>
  <c r="DI198" i="1"/>
  <c r="BR256" i="1"/>
  <c r="DI256" i="1"/>
  <c r="DI33" i="1"/>
  <c r="BR33" i="1"/>
  <c r="DI41" i="1"/>
  <c r="BR41" i="1"/>
  <c r="DI49" i="1"/>
  <c r="BR49" i="1"/>
  <c r="BR212" i="1"/>
  <c r="DI212" i="1"/>
  <c r="BR94" i="1"/>
  <c r="DI94" i="1"/>
  <c r="BR14" i="1"/>
  <c r="DI14" i="1"/>
  <c r="BR166" i="1"/>
  <c r="DI166" i="1"/>
  <c r="BR153" i="1"/>
  <c r="DI153" i="1"/>
  <c r="BR91" i="1"/>
  <c r="DI91" i="1"/>
  <c r="BR36" i="1"/>
  <c r="DI36" i="1"/>
  <c r="BR100" i="1"/>
  <c r="DI100" i="1"/>
  <c r="DI53" i="1"/>
  <c r="BR53" i="1"/>
  <c r="BR165" i="1"/>
  <c r="DI165" i="1"/>
  <c r="BR92" i="1"/>
  <c r="DI92" i="1"/>
  <c r="BR229" i="1"/>
  <c r="DI229" i="1"/>
  <c r="BR66" i="1"/>
  <c r="DI66" i="1"/>
  <c r="BR254" i="1"/>
  <c r="DI254" i="1"/>
  <c r="BR130" i="1"/>
  <c r="DI130" i="1"/>
  <c r="BR230" i="1"/>
  <c r="DI230" i="1"/>
  <c r="DI25" i="1"/>
  <c r="BR25" i="1"/>
  <c r="BR207" i="1"/>
  <c r="DI207" i="1"/>
  <c r="DI37" i="1"/>
  <c r="BR37" i="1"/>
  <c r="BR203" i="1"/>
  <c r="DI203" i="1"/>
  <c r="BR175" i="1"/>
  <c r="DI175" i="1"/>
  <c r="BR112" i="1"/>
  <c r="DI112" i="1"/>
  <c r="BR72" i="1"/>
  <c r="DI72" i="1"/>
  <c r="BR202" i="1"/>
  <c r="DI202" i="1"/>
  <c r="BR155" i="1"/>
  <c r="DI155" i="1"/>
  <c r="BR248" i="1"/>
  <c r="DI248" i="1"/>
  <c r="BR128" i="1"/>
  <c r="DI128" i="1"/>
  <c r="BR39" i="1"/>
  <c r="DI39" i="1"/>
  <c r="BR35" i="1"/>
  <c r="DI35" i="1"/>
  <c r="BR12" i="1"/>
  <c r="DI12" i="1"/>
  <c r="BR146" i="1"/>
  <c r="DI146" i="1"/>
  <c r="BR79" i="1"/>
  <c r="DI79" i="1"/>
  <c r="BR133" i="1"/>
  <c r="DI133" i="1"/>
  <c r="BR147" i="1"/>
  <c r="DI147" i="1"/>
  <c r="BR77" i="1"/>
  <c r="DI77" i="1"/>
  <c r="BR118" i="1"/>
  <c r="DI118" i="1"/>
  <c r="BR236" i="1"/>
  <c r="DI236" i="1"/>
  <c r="BR122" i="1"/>
  <c r="DI122" i="1"/>
  <c r="BR257" i="1"/>
  <c r="DI257" i="1"/>
  <c r="BR184" i="1"/>
  <c r="DI184" i="1"/>
  <c r="BR125" i="1"/>
  <c r="DI125" i="1"/>
  <c r="BR20" i="1"/>
  <c r="DI20" i="1"/>
  <c r="DI21" i="1"/>
  <c r="BR21" i="1"/>
  <c r="BR48" i="1"/>
  <c r="DI48" i="1"/>
  <c r="BR246" i="1"/>
  <c r="DI246" i="1"/>
  <c r="BR144" i="1"/>
  <c r="DI144" i="1"/>
  <c r="BR197" i="1"/>
  <c r="DI197" i="1"/>
  <c r="BR16" i="1"/>
  <c r="DI16" i="1"/>
  <c r="BR201" i="1"/>
  <c r="DI201" i="1"/>
  <c r="BR187" i="1"/>
  <c r="DI187" i="1"/>
  <c r="BR50" i="1"/>
  <c r="DI50" i="1"/>
  <c r="BR223" i="1"/>
  <c r="DI223" i="1"/>
  <c r="BR176" i="1"/>
  <c r="DI176" i="1"/>
  <c r="BR62" i="1"/>
  <c r="DI62" i="1"/>
  <c r="BR120" i="1"/>
  <c r="DI120" i="1"/>
  <c r="BR199" i="1"/>
  <c r="DI199" i="1"/>
  <c r="BR226" i="1"/>
  <c r="DI226" i="1"/>
  <c r="BR28" i="1"/>
  <c r="DI28" i="1"/>
  <c r="BR73" i="1"/>
  <c r="DI73" i="1"/>
  <c r="BR148" i="1"/>
  <c r="DI148" i="1"/>
  <c r="BR75" i="1"/>
  <c r="DI75" i="1"/>
  <c r="BR189" i="1"/>
  <c r="DI189" i="1"/>
  <c r="BR93" i="1"/>
  <c r="DI93" i="1"/>
  <c r="BR68" i="1"/>
  <c r="DI68" i="1"/>
  <c r="BR209" i="1"/>
  <c r="DI209" i="1"/>
  <c r="BR224" i="1"/>
  <c r="DI224" i="1"/>
  <c r="BR156" i="1"/>
  <c r="DI156" i="1"/>
  <c r="BR183" i="1"/>
  <c r="DI183" i="1"/>
  <c r="BR19" i="1"/>
  <c r="DI19" i="1"/>
  <c r="BR194" i="1"/>
  <c r="DI194" i="1"/>
  <c r="BR111" i="1"/>
  <c r="DI111" i="1"/>
  <c r="DI57" i="1"/>
  <c r="BR57" i="1"/>
  <c r="BR81" i="1"/>
  <c r="DI81" i="1"/>
  <c r="BR196" i="1"/>
  <c r="DI196" i="1"/>
  <c r="BR113" i="1"/>
  <c r="DI113" i="1"/>
  <c r="BR87" i="1"/>
  <c r="DI87" i="1"/>
  <c r="BR97" i="1"/>
  <c r="DI97" i="1"/>
  <c r="BR161" i="1"/>
  <c r="DI161" i="1"/>
  <c r="BR243" i="1"/>
  <c r="DI243" i="1"/>
  <c r="BR206" i="1"/>
  <c r="DI206" i="1"/>
  <c r="BR13" i="1"/>
  <c r="DI13" i="1"/>
  <c r="BR231" i="1"/>
  <c r="DI231" i="1"/>
  <c r="BR78" i="1"/>
  <c r="DI78" i="1"/>
  <c r="BR245" i="1"/>
  <c r="DI245" i="1"/>
  <c r="BR43" i="1"/>
  <c r="DI43" i="1"/>
  <c r="BR150" i="1"/>
  <c r="DI150" i="1"/>
  <c r="BR59" i="1"/>
  <c r="DI59" i="1"/>
  <c r="BR227" i="1"/>
  <c r="DI227" i="1"/>
  <c r="BR136" i="1"/>
  <c r="DI136" i="1"/>
  <c r="DS150" i="1" l="1"/>
  <c r="BU150" i="1"/>
  <c r="DS161" i="1"/>
  <c r="BU161" i="1"/>
  <c r="DS183" i="1"/>
  <c r="BU183" i="1"/>
  <c r="DS148" i="1"/>
  <c r="BU148" i="1"/>
  <c r="DS223" i="1"/>
  <c r="BU223" i="1"/>
  <c r="DS144" i="1"/>
  <c r="BU144" i="1"/>
  <c r="DS122" i="1"/>
  <c r="BU122" i="1"/>
  <c r="DS12" i="1"/>
  <c r="BU12" i="1"/>
  <c r="DS112" i="1"/>
  <c r="BU112" i="1"/>
  <c r="DS254" i="1"/>
  <c r="BU254" i="1"/>
  <c r="DS91" i="1"/>
  <c r="BU91" i="1"/>
  <c r="DS198" i="1"/>
  <c r="BU198" i="1"/>
  <c r="DS140" i="1"/>
  <c r="BU140" i="1"/>
  <c r="DS15" i="1"/>
  <c r="BU15" i="1"/>
  <c r="DS138" i="1"/>
  <c r="BU138" i="1"/>
  <c r="DS214" i="1"/>
  <c r="BU214" i="1"/>
  <c r="DS215" i="1"/>
  <c r="BU215" i="1"/>
  <c r="DS174" i="1"/>
  <c r="BU174" i="1"/>
  <c r="DS8" i="1"/>
  <c r="BU8" i="1"/>
  <c r="DS170" i="1"/>
  <c r="BU170" i="1"/>
  <c r="DS234" i="1"/>
  <c r="BU234" i="1"/>
  <c r="DS139" i="1"/>
  <c r="BU139" i="1"/>
  <c r="DS131" i="1"/>
  <c r="BU131" i="1"/>
  <c r="DS186" i="1"/>
  <c r="BU186" i="1"/>
  <c r="DS204" i="1"/>
  <c r="BU204" i="1"/>
  <c r="DS88" i="1"/>
  <c r="BU88" i="1"/>
  <c r="DS23" i="1"/>
  <c r="BU23" i="1"/>
  <c r="DS34" i="1"/>
  <c r="BU34" i="1"/>
  <c r="DS129" i="1"/>
  <c r="BU129" i="1"/>
  <c r="DS221" i="1"/>
  <c r="BU221" i="1"/>
  <c r="DS132" i="1"/>
  <c r="BU132" i="1"/>
  <c r="DS84" i="1"/>
  <c r="BU84" i="1"/>
  <c r="DS178" i="1"/>
  <c r="BU178" i="1"/>
  <c r="DS121" i="1"/>
  <c r="BU121" i="1"/>
  <c r="DS247" i="1"/>
  <c r="BU247" i="1"/>
  <c r="DS193" i="1"/>
  <c r="BU193" i="1"/>
  <c r="DS40" i="1"/>
  <c r="BU40" i="1"/>
  <c r="DS127" i="1"/>
  <c r="BU127" i="1"/>
  <c r="DS192" i="1"/>
  <c r="BU192" i="1"/>
  <c r="DS145" i="1"/>
  <c r="BU145" i="1"/>
  <c r="DS22" i="1"/>
  <c r="BU22" i="1"/>
  <c r="DS107" i="1"/>
  <c r="BU107" i="1"/>
  <c r="DS252" i="1"/>
  <c r="BU252" i="1"/>
  <c r="DS27" i="1"/>
  <c r="BU27" i="1"/>
  <c r="DS104" i="1"/>
  <c r="BU104" i="1"/>
  <c r="DS191" i="1"/>
  <c r="BU191" i="1"/>
  <c r="DS168" i="1"/>
  <c r="BU168" i="1"/>
  <c r="DS157" i="1"/>
  <c r="BU157" i="1"/>
  <c r="DS172" i="1"/>
  <c r="BU172" i="1"/>
  <c r="DS47" i="1"/>
  <c r="BU47" i="1"/>
  <c r="DS46" i="1"/>
  <c r="BU46" i="1"/>
  <c r="DS250" i="1"/>
  <c r="BU250" i="1"/>
  <c r="DS30" i="1"/>
  <c r="BU30" i="1"/>
  <c r="DS115" i="1"/>
  <c r="BU115" i="1"/>
  <c r="DS151" i="1"/>
  <c r="BU151" i="1"/>
  <c r="DS95" i="1"/>
  <c r="BU95" i="1"/>
  <c r="DS149" i="1"/>
  <c r="BU149" i="1"/>
  <c r="DS9" i="1"/>
  <c r="BU9" i="1"/>
  <c r="DS85" i="1"/>
  <c r="BU85" i="1"/>
  <c r="DS65" i="1"/>
  <c r="BU65" i="1"/>
  <c r="DS21" i="1"/>
  <c r="BU21" i="1"/>
  <c r="DS37" i="1"/>
  <c r="BU37" i="1"/>
  <c r="DS25" i="1"/>
  <c r="BU25" i="1"/>
  <c r="DS53" i="1"/>
  <c r="BU53" i="1"/>
  <c r="DS41" i="1"/>
  <c r="BU41" i="1"/>
  <c r="DS17" i="1"/>
  <c r="BU17" i="1"/>
  <c r="DS11" i="1"/>
  <c r="BU11" i="1"/>
  <c r="DS29" i="1"/>
  <c r="BU29" i="1"/>
  <c r="DS227" i="1"/>
  <c r="BU227" i="1"/>
  <c r="DS245" i="1"/>
  <c r="BU245" i="1"/>
  <c r="DS206" i="1"/>
  <c r="BU206" i="1"/>
  <c r="DS87" i="1"/>
  <c r="BU87" i="1"/>
  <c r="DS194" i="1"/>
  <c r="BU194" i="1"/>
  <c r="DS224" i="1"/>
  <c r="BU224" i="1"/>
  <c r="DS189" i="1"/>
  <c r="BU189" i="1"/>
  <c r="DS28" i="1"/>
  <c r="BU28" i="1"/>
  <c r="DS62" i="1"/>
  <c r="BU62" i="1"/>
  <c r="DS187" i="1"/>
  <c r="BU187" i="1"/>
  <c r="DS48" i="1"/>
  <c r="BU48" i="1"/>
  <c r="DS184" i="1"/>
  <c r="BU184" i="1"/>
  <c r="DS118" i="1"/>
  <c r="BU118" i="1"/>
  <c r="DS79" i="1"/>
  <c r="BU79" i="1"/>
  <c r="DS39" i="1"/>
  <c r="BU39" i="1"/>
  <c r="DS202" i="1"/>
  <c r="BU202" i="1"/>
  <c r="DS203" i="1"/>
  <c r="BU203" i="1"/>
  <c r="DS230" i="1"/>
  <c r="BU230" i="1"/>
  <c r="DS229" i="1"/>
  <c r="BU229" i="1"/>
  <c r="DS100" i="1"/>
  <c r="BU100" i="1"/>
  <c r="DS94" i="1"/>
  <c r="BU94" i="1"/>
  <c r="DS164" i="1"/>
  <c r="BU164" i="1"/>
  <c r="DS86" i="1"/>
  <c r="BU86" i="1"/>
  <c r="DS240" i="1"/>
  <c r="BU240" i="1"/>
  <c r="DS154" i="1"/>
  <c r="BU154" i="1"/>
  <c r="DS108" i="1"/>
  <c r="BU108" i="1"/>
  <c r="DS185" i="1"/>
  <c r="BU185" i="1"/>
  <c r="DS242" i="1"/>
  <c r="BU242" i="1"/>
  <c r="DS180" i="1"/>
  <c r="BU180" i="1"/>
  <c r="DS179" i="1"/>
  <c r="BU179" i="1"/>
  <c r="DS103" i="1"/>
  <c r="BU103" i="1"/>
  <c r="DS89" i="1"/>
  <c r="BU89" i="1"/>
  <c r="DS160" i="1"/>
  <c r="BU160" i="1"/>
  <c r="DS119" i="1"/>
  <c r="BU119" i="1"/>
  <c r="DS80" i="1"/>
  <c r="BU80" i="1"/>
  <c r="DS38" i="1"/>
  <c r="BU38" i="1"/>
  <c r="DS218" i="1"/>
  <c r="BU218" i="1"/>
  <c r="DS61" i="1"/>
  <c r="BU61" i="1"/>
  <c r="DS96" i="1"/>
  <c r="BU96" i="1"/>
  <c r="DS136" i="1"/>
  <c r="BU136" i="1"/>
  <c r="DS43" i="1"/>
  <c r="BU43" i="1"/>
  <c r="DS78" i="1"/>
  <c r="BU78" i="1"/>
  <c r="DS243" i="1"/>
  <c r="BU243" i="1"/>
  <c r="DS97" i="1"/>
  <c r="BU97" i="1"/>
  <c r="DS81" i="1"/>
  <c r="BU81" i="1"/>
  <c r="DS111" i="1"/>
  <c r="BU111" i="1"/>
  <c r="DS156" i="1"/>
  <c r="BU156" i="1"/>
  <c r="DS93" i="1"/>
  <c r="BU93" i="1"/>
  <c r="DS75" i="1"/>
  <c r="BU75" i="1"/>
  <c r="DS226" i="1"/>
  <c r="BU226" i="1"/>
  <c r="DS120" i="1"/>
  <c r="BU120" i="1"/>
  <c r="DS50" i="1"/>
  <c r="BU50" i="1"/>
  <c r="DS197" i="1"/>
  <c r="BU197" i="1"/>
  <c r="DS246" i="1"/>
  <c r="BU246" i="1"/>
  <c r="DS257" i="1"/>
  <c r="BU257" i="1"/>
  <c r="DS236" i="1"/>
  <c r="BU236" i="1"/>
  <c r="DS133" i="1"/>
  <c r="BU133" i="1"/>
  <c r="DS146" i="1"/>
  <c r="BU146" i="1"/>
  <c r="DS128" i="1"/>
  <c r="BU128" i="1"/>
  <c r="DS72" i="1"/>
  <c r="BU72" i="1"/>
  <c r="DS175" i="1"/>
  <c r="BU175" i="1"/>
  <c r="DS66" i="1"/>
  <c r="BU66" i="1"/>
  <c r="DS92" i="1"/>
  <c r="BU92" i="1"/>
  <c r="DS153" i="1"/>
  <c r="BU153" i="1"/>
  <c r="DS14" i="1"/>
  <c r="BU14" i="1"/>
  <c r="DS256" i="1"/>
  <c r="BU256" i="1"/>
  <c r="DS126" i="1"/>
  <c r="BU126" i="1"/>
  <c r="DS228" i="1"/>
  <c r="BU228" i="1"/>
  <c r="DS169" i="1"/>
  <c r="BU169" i="1"/>
  <c r="DS163" i="1"/>
  <c r="BU163" i="1"/>
  <c r="DS235" i="1"/>
  <c r="BU235" i="1"/>
  <c r="DS232" i="1"/>
  <c r="BU232" i="1"/>
  <c r="DS239" i="1"/>
  <c r="BU239" i="1"/>
  <c r="DS152" i="1"/>
  <c r="BU152" i="1"/>
  <c r="DS82" i="1"/>
  <c r="BU82" i="1"/>
  <c r="DS213" i="1"/>
  <c r="BU213" i="1"/>
  <c r="DS219" i="1"/>
  <c r="BU219" i="1"/>
  <c r="DS210" i="1"/>
  <c r="BU210" i="1"/>
  <c r="DS135" i="1"/>
  <c r="BU135" i="1"/>
  <c r="DS18" i="1"/>
  <c r="BU18" i="1"/>
  <c r="DS102" i="1"/>
  <c r="BU102" i="1"/>
  <c r="DS141" i="1"/>
  <c r="BU141" i="1"/>
  <c r="DS177" i="1"/>
  <c r="BU177" i="1"/>
  <c r="DS51" i="1"/>
  <c r="BU51" i="1"/>
  <c r="DS253" i="1"/>
  <c r="BU253" i="1"/>
  <c r="DS90" i="1"/>
  <c r="BU90" i="1"/>
  <c r="DS64" i="1"/>
  <c r="BU64" i="1"/>
  <c r="DS211" i="1"/>
  <c r="BU211" i="1"/>
  <c r="DS220" i="1"/>
  <c r="BU220" i="1"/>
  <c r="DS55" i="1"/>
  <c r="BU55" i="1"/>
  <c r="DS225" i="1"/>
  <c r="BU225" i="1"/>
  <c r="DS114" i="1"/>
  <c r="BU114" i="1"/>
  <c r="DS251" i="1"/>
  <c r="BU251" i="1"/>
  <c r="DS83" i="1"/>
  <c r="BU83" i="1"/>
  <c r="DS10" i="1"/>
  <c r="BU10" i="1"/>
  <c r="DS42" i="1"/>
  <c r="BU42" i="1"/>
  <c r="DS70" i="1"/>
  <c r="BU70" i="1"/>
  <c r="DS249" i="1"/>
  <c r="BU249" i="1"/>
  <c r="DS32" i="1"/>
  <c r="BU32" i="1"/>
  <c r="DS244" i="1"/>
  <c r="BU244" i="1"/>
  <c r="DS56" i="1"/>
  <c r="BU56" i="1"/>
  <c r="DS110" i="1"/>
  <c r="BU110" i="1"/>
  <c r="DS137" i="1"/>
  <c r="BU137" i="1"/>
  <c r="DS134" i="1"/>
  <c r="BU134" i="1"/>
  <c r="DS71" i="1"/>
  <c r="BU71" i="1"/>
  <c r="DS173" i="1"/>
  <c r="BU173" i="1"/>
  <c r="DS124" i="1"/>
  <c r="BU124" i="1"/>
  <c r="DS241" i="1"/>
  <c r="BU241" i="1"/>
  <c r="DS190" i="1"/>
  <c r="BU190" i="1"/>
  <c r="DS117" i="1"/>
  <c r="BU117" i="1"/>
  <c r="DS205" i="1"/>
  <c r="BU205" i="1"/>
  <c r="DS105" i="1"/>
  <c r="BU105" i="1"/>
  <c r="DS116" i="1"/>
  <c r="BU116" i="1"/>
  <c r="DS58" i="1"/>
  <c r="BU58" i="1"/>
  <c r="DS69" i="1"/>
  <c r="BU69" i="1"/>
  <c r="DS76" i="1"/>
  <c r="BU76" i="1"/>
  <c r="DS67" i="1"/>
  <c r="BU67" i="1"/>
  <c r="DS54" i="1"/>
  <c r="BU54" i="1"/>
  <c r="DS74" i="1"/>
  <c r="BU74" i="1"/>
  <c r="DS171" i="1"/>
  <c r="BU171" i="1"/>
  <c r="DS167" i="1"/>
  <c r="BU167" i="1"/>
  <c r="DS142" i="1"/>
  <c r="BU142" i="1"/>
  <c r="DS231" i="1"/>
  <c r="BU231" i="1"/>
  <c r="DS196" i="1"/>
  <c r="BU196" i="1"/>
  <c r="DS68" i="1"/>
  <c r="BU68" i="1"/>
  <c r="DS199" i="1"/>
  <c r="BU199" i="1"/>
  <c r="DS16" i="1"/>
  <c r="BU16" i="1"/>
  <c r="DS20" i="1"/>
  <c r="BU20" i="1"/>
  <c r="DS147" i="1"/>
  <c r="BU147" i="1"/>
  <c r="DS248" i="1"/>
  <c r="BU248" i="1"/>
  <c r="DS207" i="1"/>
  <c r="BU207" i="1"/>
  <c r="DS165" i="1"/>
  <c r="BU165" i="1"/>
  <c r="DS166" i="1"/>
  <c r="BU166" i="1"/>
  <c r="DS123" i="1"/>
  <c r="BU123" i="1"/>
  <c r="DS158" i="1"/>
  <c r="BU158" i="1"/>
  <c r="DS99" i="1"/>
  <c r="BU99" i="1"/>
  <c r="DS188" i="1"/>
  <c r="BU188" i="1"/>
  <c r="DS44" i="1"/>
  <c r="BU44" i="1"/>
  <c r="DS63" i="1"/>
  <c r="BU63" i="1"/>
  <c r="DS233" i="1"/>
  <c r="BU233" i="1"/>
  <c r="DS182" i="1"/>
  <c r="BU182" i="1"/>
  <c r="DS106" i="1"/>
  <c r="BU106" i="1"/>
  <c r="DS238" i="1"/>
  <c r="BU238" i="1"/>
  <c r="DS59" i="1"/>
  <c r="BU59" i="1"/>
  <c r="DS13" i="1"/>
  <c r="BU13" i="1"/>
  <c r="DS113" i="1"/>
  <c r="BU113" i="1"/>
  <c r="DS19" i="1"/>
  <c r="BU19" i="1"/>
  <c r="DS209" i="1"/>
  <c r="BU209" i="1"/>
  <c r="DS73" i="1"/>
  <c r="BU73" i="1"/>
  <c r="DS176" i="1"/>
  <c r="BU176" i="1"/>
  <c r="DS201" i="1"/>
  <c r="BU201" i="1"/>
  <c r="DS125" i="1"/>
  <c r="BU125" i="1"/>
  <c r="DS77" i="1"/>
  <c r="BU77" i="1"/>
  <c r="DS35" i="1"/>
  <c r="BU35" i="1"/>
  <c r="DS155" i="1"/>
  <c r="BU155" i="1"/>
  <c r="DS130" i="1"/>
  <c r="BU130" i="1"/>
  <c r="DS36" i="1"/>
  <c r="BU36" i="1"/>
  <c r="DS212" i="1"/>
  <c r="BU212" i="1"/>
  <c r="DS26" i="1"/>
  <c r="BU26" i="1"/>
  <c r="DS98" i="1"/>
  <c r="BU98" i="1"/>
  <c r="DS101" i="1"/>
  <c r="BU101" i="1"/>
  <c r="DS217" i="1"/>
  <c r="BU217" i="1"/>
  <c r="DS31" i="1"/>
  <c r="BU31" i="1"/>
  <c r="DS24" i="1"/>
  <c r="BU24" i="1"/>
  <c r="DS162" i="1"/>
  <c r="BU162" i="1"/>
  <c r="DS181" i="1"/>
  <c r="BU181" i="1"/>
  <c r="DS200" i="1"/>
  <c r="BU200" i="1"/>
  <c r="DS216" i="1"/>
  <c r="BU216" i="1"/>
  <c r="DS195" i="1"/>
  <c r="BU195" i="1"/>
  <c r="DS143" i="1"/>
  <c r="BU143" i="1"/>
  <c r="DS109" i="1"/>
  <c r="BU109" i="1"/>
  <c r="DS237" i="1"/>
  <c r="BU237" i="1"/>
  <c r="DS52" i="1"/>
  <c r="BU52" i="1"/>
  <c r="DS60" i="1"/>
  <c r="BU60" i="1"/>
  <c r="DS255" i="1"/>
  <c r="BU255" i="1"/>
  <c r="BV255" i="1" s="1"/>
  <c r="BW255" i="1" s="1"/>
  <c r="DS159" i="1"/>
  <c r="BU159" i="1"/>
  <c r="DS222" i="1"/>
  <c r="BU222" i="1"/>
  <c r="BV222" i="1" s="1"/>
  <c r="BW222" i="1" s="1"/>
  <c r="DS57" i="1"/>
  <c r="BU57" i="1"/>
  <c r="DS49" i="1"/>
  <c r="BU49" i="1"/>
  <c r="DS33" i="1"/>
  <c r="BU33" i="1"/>
  <c r="DS45" i="1"/>
  <c r="BU45" i="1"/>
  <c r="BV45" i="1" s="1"/>
  <c r="BW45" i="1" s="1"/>
  <c r="BX255" i="1" l="1"/>
  <c r="BZ255" i="1" s="1"/>
  <c r="CC255" i="1"/>
  <c r="CY255" i="1"/>
  <c r="EC255" i="1" s="1"/>
  <c r="BV195" i="1"/>
  <c r="BW195" i="1" s="1"/>
  <c r="BV31" i="1"/>
  <c r="BW31" i="1" s="1"/>
  <c r="BV77" i="1"/>
  <c r="BW77" i="1" s="1"/>
  <c r="BV19" i="1"/>
  <c r="BW19" i="1" s="1"/>
  <c r="BV63" i="1"/>
  <c r="BW63" i="1" s="1"/>
  <c r="BV207" i="1"/>
  <c r="BW207" i="1" s="1"/>
  <c r="BV68" i="1"/>
  <c r="BW68" i="1" s="1"/>
  <c r="BV74" i="1"/>
  <c r="BW74" i="1" s="1"/>
  <c r="BV190" i="1"/>
  <c r="BW190" i="1" s="1"/>
  <c r="BV137" i="1"/>
  <c r="BW137" i="1" s="1"/>
  <c r="BV10" i="1"/>
  <c r="BW10" i="1" s="1"/>
  <c r="BV57" i="1"/>
  <c r="BW57" i="1" s="1"/>
  <c r="BV237" i="1"/>
  <c r="BW237" i="1" s="1"/>
  <c r="BV143" i="1"/>
  <c r="BW143" i="1" s="1"/>
  <c r="BV181" i="1"/>
  <c r="BW181" i="1" s="1"/>
  <c r="BV24" i="1"/>
  <c r="BW24" i="1" s="1"/>
  <c r="BV217" i="1"/>
  <c r="BW217" i="1" s="1"/>
  <c r="BV98" i="1"/>
  <c r="BW98" i="1" s="1"/>
  <c r="BV212" i="1"/>
  <c r="BW212" i="1" s="1"/>
  <c r="BV130" i="1"/>
  <c r="BW130" i="1" s="1"/>
  <c r="BV35" i="1"/>
  <c r="BW35" i="1" s="1"/>
  <c r="BV125" i="1"/>
  <c r="BW125" i="1" s="1"/>
  <c r="BV176" i="1"/>
  <c r="BW176" i="1" s="1"/>
  <c r="BV209" i="1"/>
  <c r="BW209" i="1" s="1"/>
  <c r="BV59" i="1"/>
  <c r="BW59" i="1" s="1"/>
  <c r="BV233" i="1"/>
  <c r="BW233" i="1" s="1"/>
  <c r="BV99" i="1"/>
  <c r="BW99" i="1" s="1"/>
  <c r="BV165" i="1"/>
  <c r="BW165" i="1" s="1"/>
  <c r="BV20" i="1"/>
  <c r="BW20" i="1" s="1"/>
  <c r="BV196" i="1"/>
  <c r="BW196" i="1" s="1"/>
  <c r="BV171" i="1"/>
  <c r="BW171" i="1" s="1"/>
  <c r="BV58" i="1"/>
  <c r="BW58" i="1" s="1"/>
  <c r="BV117" i="1"/>
  <c r="BW117" i="1" s="1"/>
  <c r="BV173" i="1"/>
  <c r="BW173" i="1" s="1"/>
  <c r="BV110" i="1"/>
  <c r="BW110" i="1" s="1"/>
  <c r="BV249" i="1"/>
  <c r="BW249" i="1" s="1"/>
  <c r="BV83" i="1"/>
  <c r="BW83" i="1" s="1"/>
  <c r="BV55" i="1"/>
  <c r="BW55" i="1" s="1"/>
  <c r="BV90" i="1"/>
  <c r="BW90" i="1" s="1"/>
  <c r="BV141" i="1"/>
  <c r="BW141" i="1" s="1"/>
  <c r="BV210" i="1"/>
  <c r="BW210" i="1" s="1"/>
  <c r="BV152" i="1"/>
  <c r="BW152" i="1" s="1"/>
  <c r="BV163" i="1"/>
  <c r="BW163" i="1" s="1"/>
  <c r="BV256" i="1"/>
  <c r="BW256" i="1" s="1"/>
  <c r="BV66" i="1"/>
  <c r="BW66" i="1" s="1"/>
  <c r="BV146" i="1"/>
  <c r="BW146" i="1" s="1"/>
  <c r="BV246" i="1"/>
  <c r="BW246" i="1" s="1"/>
  <c r="BV226" i="1"/>
  <c r="BW226" i="1" s="1"/>
  <c r="BV111" i="1"/>
  <c r="BW111" i="1" s="1"/>
  <c r="BV78" i="1"/>
  <c r="BW78" i="1" s="1"/>
  <c r="BV61" i="1"/>
  <c r="BW61" i="1" s="1"/>
  <c r="BV119" i="1"/>
  <c r="BW119" i="1" s="1"/>
  <c r="BV179" i="1"/>
  <c r="BW179" i="1" s="1"/>
  <c r="BV108" i="1"/>
  <c r="BW108" i="1" s="1"/>
  <c r="BV164" i="1"/>
  <c r="BW164" i="1" s="1"/>
  <c r="BV230" i="1"/>
  <c r="BW230" i="1" s="1"/>
  <c r="BV79" i="1"/>
  <c r="BW79" i="1" s="1"/>
  <c r="BV187" i="1"/>
  <c r="BW187" i="1" s="1"/>
  <c r="BV224" i="1"/>
  <c r="BW224" i="1" s="1"/>
  <c r="BV245" i="1"/>
  <c r="BW245" i="1" s="1"/>
  <c r="BV17" i="1"/>
  <c r="BW17" i="1" s="1"/>
  <c r="BV37" i="1"/>
  <c r="BW37" i="1" s="1"/>
  <c r="BV9" i="1"/>
  <c r="BW9" i="1" s="1"/>
  <c r="BV115" i="1"/>
  <c r="BW115" i="1" s="1"/>
  <c r="BV47" i="1"/>
  <c r="BW47" i="1" s="1"/>
  <c r="BV191" i="1"/>
  <c r="BW191" i="1" s="1"/>
  <c r="BV107" i="1"/>
  <c r="BW107" i="1" s="1"/>
  <c r="BV127" i="1"/>
  <c r="BW127" i="1" s="1"/>
  <c r="BV121" i="1"/>
  <c r="BW121" i="1" s="1"/>
  <c r="BV221" i="1"/>
  <c r="BW221" i="1" s="1"/>
  <c r="BV34" i="1"/>
  <c r="BW34" i="1" s="1"/>
  <c r="BV88" i="1"/>
  <c r="BW88" i="1" s="1"/>
  <c r="BV139" i="1"/>
  <c r="BW139" i="1" s="1"/>
  <c r="BV170" i="1"/>
  <c r="BW170" i="1" s="1"/>
  <c r="BV174" i="1"/>
  <c r="BW174" i="1" s="1"/>
  <c r="BV214" i="1"/>
  <c r="BW214" i="1" s="1"/>
  <c r="BV15" i="1"/>
  <c r="BW15" i="1" s="1"/>
  <c r="BV198" i="1"/>
  <c r="BW198" i="1" s="1"/>
  <c r="BV254" i="1"/>
  <c r="BW254" i="1" s="1"/>
  <c r="BV12" i="1"/>
  <c r="BW12" i="1" s="1"/>
  <c r="BV144" i="1"/>
  <c r="BW144" i="1" s="1"/>
  <c r="BV148" i="1"/>
  <c r="BW148" i="1" s="1"/>
  <c r="BV161" i="1"/>
  <c r="BW161" i="1" s="1"/>
  <c r="BX45" i="1"/>
  <c r="BZ45" i="1" s="1"/>
  <c r="CC45" i="1"/>
  <c r="CY45" i="1"/>
  <c r="EC45" i="1" s="1"/>
  <c r="BV49" i="1"/>
  <c r="BW49" i="1" s="1"/>
  <c r="BV52" i="1"/>
  <c r="BW52" i="1" s="1"/>
  <c r="BV200" i="1"/>
  <c r="BW200" i="1" s="1"/>
  <c r="BV162" i="1"/>
  <c r="BW162" i="1" s="1"/>
  <c r="BV26" i="1"/>
  <c r="BW26" i="1" s="1"/>
  <c r="BV36" i="1"/>
  <c r="BW36" i="1" s="1"/>
  <c r="BV201" i="1"/>
  <c r="BW201" i="1" s="1"/>
  <c r="BV13" i="1"/>
  <c r="BW13" i="1" s="1"/>
  <c r="BV238" i="1"/>
  <c r="BW238" i="1" s="1"/>
  <c r="BV188" i="1"/>
  <c r="BW188" i="1" s="1"/>
  <c r="BV158" i="1"/>
  <c r="BW158" i="1" s="1"/>
  <c r="BV147" i="1"/>
  <c r="BW147" i="1" s="1"/>
  <c r="BV231" i="1"/>
  <c r="BW231" i="1" s="1"/>
  <c r="BV167" i="1"/>
  <c r="BW167" i="1" s="1"/>
  <c r="BV69" i="1"/>
  <c r="BW69" i="1" s="1"/>
  <c r="BV116" i="1"/>
  <c r="BW116" i="1" s="1"/>
  <c r="BV124" i="1"/>
  <c r="BW124" i="1" s="1"/>
  <c r="BV56" i="1"/>
  <c r="BW56" i="1" s="1"/>
  <c r="BV70" i="1"/>
  <c r="BW70" i="1" s="1"/>
  <c r="BV33" i="1"/>
  <c r="BW33" i="1" s="1"/>
  <c r="BV159" i="1"/>
  <c r="BW159" i="1" s="1"/>
  <c r="BV60" i="1"/>
  <c r="BW60" i="1" s="1"/>
  <c r="BV216" i="1"/>
  <c r="BW216" i="1" s="1"/>
  <c r="BV113" i="1"/>
  <c r="BW113" i="1" s="1"/>
  <c r="BV106" i="1"/>
  <c r="BW106" i="1" s="1"/>
  <c r="BV44" i="1"/>
  <c r="BW44" i="1" s="1"/>
  <c r="BV123" i="1"/>
  <c r="BW123" i="1" s="1"/>
  <c r="BV248" i="1"/>
  <c r="BW248" i="1" s="1"/>
  <c r="BV199" i="1"/>
  <c r="BW199" i="1" s="1"/>
  <c r="BV142" i="1"/>
  <c r="BW142" i="1" s="1"/>
  <c r="BV54" i="1"/>
  <c r="BW54" i="1" s="1"/>
  <c r="BV76" i="1"/>
  <c r="BW76" i="1" s="1"/>
  <c r="BV105" i="1"/>
  <c r="BW105" i="1" s="1"/>
  <c r="BV241" i="1"/>
  <c r="BW241" i="1" s="1"/>
  <c r="BV134" i="1"/>
  <c r="BW134" i="1" s="1"/>
  <c r="BV244" i="1"/>
  <c r="BW244" i="1" s="1"/>
  <c r="BV42" i="1"/>
  <c r="BW42" i="1" s="1"/>
  <c r="BV114" i="1"/>
  <c r="BW114" i="1" s="1"/>
  <c r="BV211" i="1"/>
  <c r="BW211" i="1" s="1"/>
  <c r="BV51" i="1"/>
  <c r="BW51" i="1" s="1"/>
  <c r="BV18" i="1"/>
  <c r="BW18" i="1" s="1"/>
  <c r="BV213" i="1"/>
  <c r="BW213" i="1" s="1"/>
  <c r="BV232" i="1"/>
  <c r="BW232" i="1" s="1"/>
  <c r="BV228" i="1"/>
  <c r="BW228" i="1" s="1"/>
  <c r="BV153" i="1"/>
  <c r="BW153" i="1" s="1"/>
  <c r="BV72" i="1"/>
  <c r="BW72" i="1" s="1"/>
  <c r="BV236" i="1"/>
  <c r="BW236" i="1" s="1"/>
  <c r="BV50" i="1"/>
  <c r="BW50" i="1" s="1"/>
  <c r="BV93" i="1"/>
  <c r="BW93" i="1" s="1"/>
  <c r="BV97" i="1"/>
  <c r="BW97" i="1" s="1"/>
  <c r="BV136" i="1"/>
  <c r="BW136" i="1" s="1"/>
  <c r="BV38" i="1"/>
  <c r="BW38" i="1" s="1"/>
  <c r="BV89" i="1"/>
  <c r="BW89" i="1" s="1"/>
  <c r="BV242" i="1"/>
  <c r="BW242" i="1" s="1"/>
  <c r="BV240" i="1"/>
  <c r="BW240" i="1" s="1"/>
  <c r="BV100" i="1"/>
  <c r="BW100" i="1" s="1"/>
  <c r="BV202" i="1"/>
  <c r="BW202" i="1" s="1"/>
  <c r="BV184" i="1"/>
  <c r="BW184" i="1" s="1"/>
  <c r="BV28" i="1"/>
  <c r="BW28" i="1" s="1"/>
  <c r="BV87" i="1"/>
  <c r="BW87" i="1" s="1"/>
  <c r="BV29" i="1"/>
  <c r="BW29" i="1" s="1"/>
  <c r="BV53" i="1"/>
  <c r="BW53" i="1" s="1"/>
  <c r="BV65" i="1"/>
  <c r="BW65" i="1" s="1"/>
  <c r="BV95" i="1"/>
  <c r="BW95" i="1" s="1"/>
  <c r="BV250" i="1"/>
  <c r="BW250" i="1" s="1"/>
  <c r="BV157" i="1"/>
  <c r="BW157" i="1" s="1"/>
  <c r="BV27" i="1"/>
  <c r="BW27" i="1" s="1"/>
  <c r="BV145" i="1"/>
  <c r="BW145" i="1" s="1"/>
  <c r="BV193" i="1"/>
  <c r="BW193" i="1" s="1"/>
  <c r="BV84" i="1"/>
  <c r="BW84" i="1" s="1"/>
  <c r="BV186" i="1"/>
  <c r="BW186" i="1" s="1"/>
  <c r="BV208" i="1"/>
  <c r="BW208" i="1" s="1"/>
  <c r="BX222" i="1"/>
  <c r="BZ222" i="1" s="1"/>
  <c r="CY222" i="1"/>
  <c r="EC222" i="1" s="1"/>
  <c r="CC222" i="1"/>
  <c r="BV109" i="1"/>
  <c r="BW109" i="1" s="1"/>
  <c r="BV101" i="1"/>
  <c r="BW101" i="1" s="1"/>
  <c r="BV155" i="1"/>
  <c r="BW155" i="1" s="1"/>
  <c r="BV73" i="1"/>
  <c r="BW73" i="1" s="1"/>
  <c r="BV182" i="1"/>
  <c r="BW182" i="1" s="1"/>
  <c r="BV166" i="1"/>
  <c r="BW166" i="1" s="1"/>
  <c r="BV16" i="1"/>
  <c r="BW16" i="1" s="1"/>
  <c r="BV67" i="1"/>
  <c r="BW67" i="1" s="1"/>
  <c r="BV205" i="1"/>
  <c r="BW205" i="1" s="1"/>
  <c r="BV71" i="1"/>
  <c r="BW71" i="1" s="1"/>
  <c r="BV32" i="1"/>
  <c r="BW32" i="1" s="1"/>
  <c r="BV251" i="1"/>
  <c r="BW251" i="1" s="1"/>
  <c r="BV225" i="1"/>
  <c r="BW225" i="1" s="1"/>
  <c r="BV220" i="1"/>
  <c r="BW220" i="1" s="1"/>
  <c r="BV64" i="1"/>
  <c r="BW64" i="1" s="1"/>
  <c r="BV253" i="1"/>
  <c r="BW253" i="1" s="1"/>
  <c r="BV177" i="1"/>
  <c r="BW177" i="1" s="1"/>
  <c r="BV102" i="1"/>
  <c r="BW102" i="1" s="1"/>
  <c r="BV135" i="1"/>
  <c r="BW135" i="1" s="1"/>
  <c r="BV219" i="1"/>
  <c r="BW219" i="1" s="1"/>
  <c r="BV82" i="1"/>
  <c r="BW82" i="1" s="1"/>
  <c r="BV239" i="1"/>
  <c r="BW239" i="1" s="1"/>
  <c r="BV235" i="1"/>
  <c r="BW235" i="1" s="1"/>
  <c r="BV169" i="1"/>
  <c r="BW169" i="1" s="1"/>
  <c r="BV126" i="1"/>
  <c r="BW126" i="1" s="1"/>
  <c r="BV14" i="1"/>
  <c r="BW14" i="1" s="1"/>
  <c r="BV92" i="1"/>
  <c r="BW92" i="1" s="1"/>
  <c r="BV175" i="1"/>
  <c r="BW175" i="1" s="1"/>
  <c r="BV128" i="1"/>
  <c r="BW128" i="1" s="1"/>
  <c r="BV133" i="1"/>
  <c r="BW133" i="1" s="1"/>
  <c r="BV257" i="1"/>
  <c r="BW257" i="1" s="1"/>
  <c r="BV197" i="1"/>
  <c r="BW197" i="1" s="1"/>
  <c r="BV120" i="1"/>
  <c r="BW120" i="1" s="1"/>
  <c r="BV75" i="1"/>
  <c r="BW75" i="1" s="1"/>
  <c r="BV156" i="1"/>
  <c r="BW156" i="1" s="1"/>
  <c r="BV81" i="1"/>
  <c r="BW81" i="1" s="1"/>
  <c r="BV243" i="1"/>
  <c r="BW243" i="1" s="1"/>
  <c r="BV43" i="1"/>
  <c r="BW43" i="1" s="1"/>
  <c r="BV96" i="1"/>
  <c r="BW96" i="1" s="1"/>
  <c r="BV218" i="1"/>
  <c r="BW218" i="1" s="1"/>
  <c r="BV80" i="1"/>
  <c r="BW80" i="1" s="1"/>
  <c r="BV160" i="1"/>
  <c r="BW160" i="1" s="1"/>
  <c r="BV103" i="1"/>
  <c r="BW103" i="1" s="1"/>
  <c r="BV180" i="1"/>
  <c r="BW180" i="1" s="1"/>
  <c r="BV185" i="1"/>
  <c r="BW185" i="1" s="1"/>
  <c r="BV154" i="1"/>
  <c r="BW154" i="1" s="1"/>
  <c r="BV86" i="1"/>
  <c r="BW86" i="1" s="1"/>
  <c r="BV94" i="1"/>
  <c r="BW94" i="1" s="1"/>
  <c r="BV229" i="1"/>
  <c r="BW229" i="1" s="1"/>
  <c r="BV203" i="1"/>
  <c r="BW203" i="1" s="1"/>
  <c r="BV39" i="1"/>
  <c r="BW39" i="1" s="1"/>
  <c r="BV118" i="1"/>
  <c r="BW118" i="1" s="1"/>
  <c r="BV48" i="1"/>
  <c r="BW48" i="1" s="1"/>
  <c r="BV62" i="1"/>
  <c r="BW62" i="1" s="1"/>
  <c r="BV189" i="1"/>
  <c r="BW189" i="1" s="1"/>
  <c r="BV194" i="1"/>
  <c r="BW194" i="1" s="1"/>
  <c r="BV206" i="1"/>
  <c r="BW206" i="1" s="1"/>
  <c r="BV227" i="1"/>
  <c r="BW227" i="1" s="1"/>
  <c r="BV11" i="1"/>
  <c r="BW11" i="1" s="1"/>
  <c r="BV41" i="1"/>
  <c r="BW41" i="1" s="1"/>
  <c r="BV25" i="1"/>
  <c r="BW25" i="1" s="1"/>
  <c r="BV21" i="1"/>
  <c r="BW21" i="1" s="1"/>
  <c r="BV85" i="1"/>
  <c r="BW85" i="1" s="1"/>
  <c r="BV149" i="1"/>
  <c r="BW149" i="1" s="1"/>
  <c r="BV151" i="1"/>
  <c r="BW151" i="1" s="1"/>
  <c r="BV30" i="1"/>
  <c r="BW30" i="1" s="1"/>
  <c r="BV46" i="1"/>
  <c r="BW46" i="1" s="1"/>
  <c r="BV172" i="1"/>
  <c r="BW172" i="1" s="1"/>
  <c r="BV168" i="1"/>
  <c r="BW168" i="1" s="1"/>
  <c r="BV104" i="1"/>
  <c r="BW104" i="1" s="1"/>
  <c r="BV252" i="1"/>
  <c r="BW252" i="1" s="1"/>
  <c r="BV22" i="1"/>
  <c r="BW22" i="1" s="1"/>
  <c r="BV192" i="1"/>
  <c r="BW192" i="1" s="1"/>
  <c r="BV40" i="1"/>
  <c r="BW40" i="1" s="1"/>
  <c r="BV247" i="1"/>
  <c r="BW247" i="1" s="1"/>
  <c r="BV178" i="1"/>
  <c r="BW178" i="1" s="1"/>
  <c r="BV132" i="1"/>
  <c r="BW132" i="1" s="1"/>
  <c r="BV129" i="1"/>
  <c r="BW129" i="1" s="1"/>
  <c r="BV23" i="1"/>
  <c r="BW23" i="1" s="1"/>
  <c r="BV204" i="1"/>
  <c r="BW204" i="1" s="1"/>
  <c r="BV131" i="1"/>
  <c r="BW131" i="1" s="1"/>
  <c r="BV234" i="1"/>
  <c r="BW234" i="1" s="1"/>
  <c r="BV8" i="1"/>
  <c r="BW8" i="1" s="1"/>
  <c r="BV215" i="1"/>
  <c r="BW215" i="1" s="1"/>
  <c r="BV138" i="1"/>
  <c r="BW138" i="1" s="1"/>
  <c r="BV140" i="1"/>
  <c r="BW140" i="1" s="1"/>
  <c r="BV91" i="1"/>
  <c r="BW91" i="1" s="1"/>
  <c r="BV112" i="1"/>
  <c r="BW112" i="1" s="1"/>
  <c r="BV122" i="1"/>
  <c r="BW122" i="1" s="1"/>
  <c r="BV223" i="1"/>
  <c r="BW223" i="1" s="1"/>
  <c r="BV183" i="1"/>
  <c r="BW183" i="1" s="1"/>
  <c r="BV150" i="1"/>
  <c r="BW150" i="1" s="1"/>
  <c r="BX215" i="1" l="1"/>
  <c r="BZ215" i="1" s="1"/>
  <c r="CY215" i="1"/>
  <c r="EC215" i="1" s="1"/>
  <c r="CC215" i="1"/>
  <c r="BX204" i="1"/>
  <c r="BZ204" i="1" s="1"/>
  <c r="CY204" i="1"/>
  <c r="EC204" i="1" s="1"/>
  <c r="CC204" i="1"/>
  <c r="BX172" i="1"/>
  <c r="BZ172" i="1" s="1"/>
  <c r="CY172" i="1"/>
  <c r="EC172" i="1" s="1"/>
  <c r="CC172" i="1"/>
  <c r="BX194" i="1"/>
  <c r="BZ194" i="1" s="1"/>
  <c r="CY194" i="1"/>
  <c r="EC194" i="1" s="1"/>
  <c r="CC194" i="1"/>
  <c r="BX118" i="1"/>
  <c r="BZ118" i="1" s="1"/>
  <c r="CC118" i="1"/>
  <c r="CY118" i="1"/>
  <c r="EC118" i="1" s="1"/>
  <c r="BX218" i="1"/>
  <c r="BZ218" i="1" s="1"/>
  <c r="CC218" i="1"/>
  <c r="CY218" i="1"/>
  <c r="EC218" i="1" s="1"/>
  <c r="BX81" i="1"/>
  <c r="BZ81" i="1" s="1"/>
  <c r="CC81" i="1"/>
  <c r="CY81" i="1"/>
  <c r="EC81" i="1" s="1"/>
  <c r="BX169" i="1"/>
  <c r="BZ169" i="1" s="1"/>
  <c r="CC169" i="1"/>
  <c r="CY169" i="1"/>
  <c r="EC169" i="1" s="1"/>
  <c r="BX253" i="1"/>
  <c r="BZ253" i="1" s="1"/>
  <c r="CY253" i="1"/>
  <c r="EC253" i="1" s="1"/>
  <c r="CC253" i="1"/>
  <c r="BX251" i="1"/>
  <c r="BZ251" i="1" s="1"/>
  <c r="CY251" i="1"/>
  <c r="EC251" i="1" s="1"/>
  <c r="CC251" i="1"/>
  <c r="BX73" i="1"/>
  <c r="BZ73" i="1" s="1"/>
  <c r="CY73" i="1"/>
  <c r="EC73" i="1" s="1"/>
  <c r="CC73" i="1"/>
  <c r="BY222" i="1"/>
  <c r="BX186" i="1"/>
  <c r="BZ186" i="1" s="1"/>
  <c r="CC186" i="1"/>
  <c r="CY186" i="1"/>
  <c r="EC186" i="1" s="1"/>
  <c r="BX27" i="1"/>
  <c r="BZ27" i="1" s="1"/>
  <c r="CY27" i="1"/>
  <c r="EC27" i="1" s="1"/>
  <c r="CC27" i="1"/>
  <c r="BX65" i="1"/>
  <c r="BZ65" i="1" s="1"/>
  <c r="CY65" i="1"/>
  <c r="EC65" i="1" s="1"/>
  <c r="CC65" i="1"/>
  <c r="BX28" i="1"/>
  <c r="BZ28" i="1" s="1"/>
  <c r="CY28" i="1"/>
  <c r="EC28" i="1" s="1"/>
  <c r="CC28" i="1"/>
  <c r="BX240" i="1"/>
  <c r="BZ240" i="1" s="1"/>
  <c r="CY240" i="1"/>
  <c r="EC240" i="1" s="1"/>
  <c r="CC240" i="1"/>
  <c r="BX136" i="1"/>
  <c r="BZ136" i="1" s="1"/>
  <c r="CY136" i="1"/>
  <c r="EC136" i="1" s="1"/>
  <c r="CC136" i="1"/>
  <c r="BX236" i="1"/>
  <c r="BZ236" i="1" s="1"/>
  <c r="CY236" i="1"/>
  <c r="EC236" i="1" s="1"/>
  <c r="CC236" i="1"/>
  <c r="BX232" i="1"/>
  <c r="BZ232" i="1" s="1"/>
  <c r="CC232" i="1"/>
  <c r="CY232" i="1"/>
  <c r="EC232" i="1" s="1"/>
  <c r="BX211" i="1"/>
  <c r="BZ211" i="1" s="1"/>
  <c r="CC211" i="1"/>
  <c r="CY211" i="1"/>
  <c r="EC211" i="1" s="1"/>
  <c r="BX134" i="1"/>
  <c r="BZ134" i="1" s="1"/>
  <c r="CY134" i="1"/>
  <c r="EC134" i="1" s="1"/>
  <c r="CC134" i="1"/>
  <c r="BX54" i="1"/>
  <c r="BZ54" i="1" s="1"/>
  <c r="CC54" i="1"/>
  <c r="CY54" i="1"/>
  <c r="EC54" i="1" s="1"/>
  <c r="BX123" i="1"/>
  <c r="BZ123" i="1" s="1"/>
  <c r="CC123" i="1"/>
  <c r="CY123" i="1"/>
  <c r="EC123" i="1" s="1"/>
  <c r="BX216" i="1"/>
  <c r="BZ216" i="1" s="1"/>
  <c r="CY216" i="1"/>
  <c r="EC216" i="1" s="1"/>
  <c r="CC216" i="1"/>
  <c r="BX70" i="1"/>
  <c r="BZ70" i="1" s="1"/>
  <c r="CC70" i="1"/>
  <c r="CY70" i="1"/>
  <c r="EC70" i="1" s="1"/>
  <c r="BX69" i="1"/>
  <c r="BZ69" i="1" s="1"/>
  <c r="CY69" i="1"/>
  <c r="EC69" i="1" s="1"/>
  <c r="CC69" i="1"/>
  <c r="BX158" i="1"/>
  <c r="BZ158" i="1" s="1"/>
  <c r="CC158" i="1"/>
  <c r="CY158" i="1"/>
  <c r="EC158" i="1" s="1"/>
  <c r="BX201" i="1"/>
  <c r="BZ201" i="1" s="1"/>
  <c r="CC201" i="1"/>
  <c r="CY201" i="1"/>
  <c r="EC201" i="1" s="1"/>
  <c r="BX200" i="1"/>
  <c r="BZ200" i="1" s="1"/>
  <c r="CY200" i="1"/>
  <c r="EC200" i="1" s="1"/>
  <c r="CC200" i="1"/>
  <c r="BY45" i="1"/>
  <c r="BX144" i="1"/>
  <c r="BZ144" i="1" s="1"/>
  <c r="CC144" i="1"/>
  <c r="CY144" i="1"/>
  <c r="EC144" i="1" s="1"/>
  <c r="BX15" i="1"/>
  <c r="BZ15" i="1" s="1"/>
  <c r="CC15" i="1"/>
  <c r="CY15" i="1"/>
  <c r="EC15" i="1" s="1"/>
  <c r="BX139" i="1"/>
  <c r="BZ139" i="1" s="1"/>
  <c r="CY139" i="1"/>
  <c r="EC139" i="1" s="1"/>
  <c r="CC139" i="1"/>
  <c r="BX121" i="1"/>
  <c r="BZ121" i="1" s="1"/>
  <c r="CC121" i="1"/>
  <c r="CY121" i="1"/>
  <c r="EC121" i="1" s="1"/>
  <c r="BX47" i="1"/>
  <c r="BZ47" i="1" s="1"/>
  <c r="CC47" i="1"/>
  <c r="CY47" i="1"/>
  <c r="EC47" i="1" s="1"/>
  <c r="BX17" i="1"/>
  <c r="BZ17" i="1" s="1"/>
  <c r="CC17" i="1"/>
  <c r="CY17" i="1"/>
  <c r="EC17" i="1" s="1"/>
  <c r="BX79" i="1"/>
  <c r="BZ79" i="1" s="1"/>
  <c r="CY79" i="1"/>
  <c r="EC79" i="1" s="1"/>
  <c r="CC79" i="1"/>
  <c r="BX179" i="1"/>
  <c r="BZ179" i="1" s="1"/>
  <c r="CC179" i="1"/>
  <c r="CY179" i="1"/>
  <c r="EC179" i="1" s="1"/>
  <c r="BX111" i="1"/>
  <c r="BZ111" i="1" s="1"/>
  <c r="CY111" i="1"/>
  <c r="EC111" i="1" s="1"/>
  <c r="CC111" i="1"/>
  <c r="BX66" i="1"/>
  <c r="BZ66" i="1" s="1"/>
  <c r="CY66" i="1"/>
  <c r="EC66" i="1" s="1"/>
  <c r="CC66" i="1"/>
  <c r="BX210" i="1"/>
  <c r="BZ210" i="1" s="1"/>
  <c r="CY210" i="1"/>
  <c r="EC210" i="1" s="1"/>
  <c r="CC210" i="1"/>
  <c r="BX83" i="1"/>
  <c r="BZ83" i="1" s="1"/>
  <c r="CY83" i="1"/>
  <c r="EC83" i="1" s="1"/>
  <c r="CC83" i="1"/>
  <c r="BX117" i="1"/>
  <c r="BZ117" i="1" s="1"/>
  <c r="CY117" i="1"/>
  <c r="EC117" i="1" s="1"/>
  <c r="CC117" i="1"/>
  <c r="BX20" i="1"/>
  <c r="BZ20" i="1" s="1"/>
  <c r="CC20" i="1"/>
  <c r="CY20" i="1"/>
  <c r="EC20" i="1" s="1"/>
  <c r="BX59" i="1"/>
  <c r="BZ59" i="1" s="1"/>
  <c r="CC59" i="1"/>
  <c r="CY59" i="1"/>
  <c r="EC59" i="1" s="1"/>
  <c r="BX35" i="1"/>
  <c r="BZ35" i="1" s="1"/>
  <c r="CY35" i="1"/>
  <c r="EC35" i="1" s="1"/>
  <c r="CC35" i="1"/>
  <c r="BX217" i="1"/>
  <c r="BZ217" i="1" s="1"/>
  <c r="CC217" i="1"/>
  <c r="CY217" i="1"/>
  <c r="EC217" i="1" s="1"/>
  <c r="BX237" i="1"/>
  <c r="BZ237" i="1" s="1"/>
  <c r="CC237" i="1"/>
  <c r="CY237" i="1"/>
  <c r="EC237" i="1" s="1"/>
  <c r="BX190" i="1"/>
  <c r="BZ190" i="1" s="1"/>
  <c r="CY190" i="1"/>
  <c r="EC190" i="1" s="1"/>
  <c r="CC190" i="1"/>
  <c r="BX63" i="1"/>
  <c r="BZ63" i="1" s="1"/>
  <c r="CC63" i="1"/>
  <c r="CY63" i="1"/>
  <c r="EC63" i="1" s="1"/>
  <c r="BX195" i="1"/>
  <c r="BZ195" i="1" s="1"/>
  <c r="CY195" i="1"/>
  <c r="EC195" i="1" s="1"/>
  <c r="CC195" i="1"/>
  <c r="BX183" i="1"/>
  <c r="BZ183" i="1" s="1"/>
  <c r="CY183" i="1"/>
  <c r="EC183" i="1" s="1"/>
  <c r="CC183" i="1"/>
  <c r="BX91" i="1"/>
  <c r="BZ91" i="1" s="1"/>
  <c r="CC91" i="1"/>
  <c r="CY91" i="1"/>
  <c r="EC91" i="1" s="1"/>
  <c r="D325" i="1"/>
  <c r="E325" i="1" s="1"/>
  <c r="C326" i="1" s="1"/>
  <c r="BX8" i="1"/>
  <c r="BZ8" i="1" s="1"/>
  <c r="CY8" i="1"/>
  <c r="CC8" i="1"/>
  <c r="BX23" i="1"/>
  <c r="BZ23" i="1" s="1"/>
  <c r="CC23" i="1"/>
  <c r="CY23" i="1"/>
  <c r="EC23" i="1" s="1"/>
  <c r="BX247" i="1"/>
  <c r="BZ247" i="1" s="1"/>
  <c r="CC247" i="1"/>
  <c r="CY247" i="1"/>
  <c r="EC247" i="1" s="1"/>
  <c r="BX252" i="1"/>
  <c r="BZ252" i="1" s="1"/>
  <c r="CC252" i="1"/>
  <c r="CY252" i="1"/>
  <c r="EC252" i="1" s="1"/>
  <c r="BX46" i="1"/>
  <c r="BZ46" i="1" s="1"/>
  <c r="CC46" i="1"/>
  <c r="CY46" i="1"/>
  <c r="EC46" i="1" s="1"/>
  <c r="BX85" i="1"/>
  <c r="BZ85" i="1" s="1"/>
  <c r="CC85" i="1"/>
  <c r="CY85" i="1"/>
  <c r="EC85" i="1" s="1"/>
  <c r="BX11" i="1"/>
  <c r="BZ11" i="1" s="1"/>
  <c r="CC11" i="1"/>
  <c r="CY11" i="1"/>
  <c r="EC11" i="1" s="1"/>
  <c r="BX189" i="1"/>
  <c r="BZ189" i="1" s="1"/>
  <c r="CY189" i="1"/>
  <c r="EC189" i="1" s="1"/>
  <c r="CC189" i="1"/>
  <c r="BX39" i="1"/>
  <c r="BZ39" i="1" s="1"/>
  <c r="CC39" i="1"/>
  <c r="CY39" i="1"/>
  <c r="EC39" i="1" s="1"/>
  <c r="BX86" i="1"/>
  <c r="BZ86" i="1" s="1"/>
  <c r="CC86" i="1"/>
  <c r="CY86" i="1"/>
  <c r="EC86" i="1" s="1"/>
  <c r="BX103" i="1"/>
  <c r="BZ103" i="1" s="1"/>
  <c r="CC103" i="1"/>
  <c r="CY103" i="1"/>
  <c r="EC103" i="1" s="1"/>
  <c r="BX96" i="1"/>
  <c r="BZ96" i="1" s="1"/>
  <c r="CY96" i="1"/>
  <c r="EC96" i="1" s="1"/>
  <c r="CC96" i="1"/>
  <c r="BX156" i="1"/>
  <c r="BZ156" i="1" s="1"/>
  <c r="CY156" i="1"/>
  <c r="EC156" i="1" s="1"/>
  <c r="CC156" i="1"/>
  <c r="BX257" i="1"/>
  <c r="BZ257" i="1" s="1"/>
  <c r="CY257" i="1"/>
  <c r="EC257" i="1" s="1"/>
  <c r="CC257" i="1"/>
  <c r="BX92" i="1"/>
  <c r="BZ92" i="1" s="1"/>
  <c r="CC92" i="1"/>
  <c r="CY92" i="1"/>
  <c r="EC92" i="1" s="1"/>
  <c r="BX235" i="1"/>
  <c r="BZ235" i="1" s="1"/>
  <c r="CC235" i="1"/>
  <c r="CY235" i="1"/>
  <c r="EC235" i="1" s="1"/>
  <c r="BX135" i="1"/>
  <c r="BZ135" i="1" s="1"/>
  <c r="CY135" i="1"/>
  <c r="EC135" i="1" s="1"/>
  <c r="CC135" i="1"/>
  <c r="BX64" i="1"/>
  <c r="BZ64" i="1" s="1"/>
  <c r="CY64" i="1"/>
  <c r="EC64" i="1" s="1"/>
  <c r="CC64" i="1"/>
  <c r="BX32" i="1"/>
  <c r="BZ32" i="1" s="1"/>
  <c r="CY32" i="1"/>
  <c r="EC32" i="1" s="1"/>
  <c r="CC32" i="1"/>
  <c r="BX16" i="1"/>
  <c r="BZ16" i="1" s="1"/>
  <c r="CY16" i="1"/>
  <c r="EC16" i="1" s="1"/>
  <c r="CC16" i="1"/>
  <c r="BX155" i="1"/>
  <c r="BZ155" i="1" s="1"/>
  <c r="CC155" i="1"/>
  <c r="CY155" i="1"/>
  <c r="EC155" i="1" s="1"/>
  <c r="BX84" i="1"/>
  <c r="BZ84" i="1" s="1"/>
  <c r="CY84" i="1"/>
  <c r="EC84" i="1" s="1"/>
  <c r="CC84" i="1"/>
  <c r="BX157" i="1"/>
  <c r="BZ157" i="1" s="1"/>
  <c r="CY157" i="1"/>
  <c r="EC157" i="1" s="1"/>
  <c r="CC157" i="1"/>
  <c r="BX53" i="1"/>
  <c r="BZ53" i="1" s="1"/>
  <c r="CC53" i="1"/>
  <c r="CY53" i="1"/>
  <c r="EC53" i="1" s="1"/>
  <c r="BX184" i="1"/>
  <c r="BZ184" i="1" s="1"/>
  <c r="CY184" i="1"/>
  <c r="EC184" i="1" s="1"/>
  <c r="CC184" i="1"/>
  <c r="BX242" i="1"/>
  <c r="BZ242" i="1" s="1"/>
  <c r="CC242" i="1"/>
  <c r="CY242" i="1"/>
  <c r="EC242" i="1" s="1"/>
  <c r="BX97" i="1"/>
  <c r="BZ97" i="1" s="1"/>
  <c r="CC97" i="1"/>
  <c r="CY97" i="1"/>
  <c r="EC97" i="1" s="1"/>
  <c r="BX72" i="1"/>
  <c r="BZ72" i="1" s="1"/>
  <c r="CC72" i="1"/>
  <c r="CY72" i="1"/>
  <c r="EC72" i="1" s="1"/>
  <c r="BX213" i="1"/>
  <c r="BZ213" i="1" s="1"/>
  <c r="CY213" i="1"/>
  <c r="EC213" i="1" s="1"/>
  <c r="CC213" i="1"/>
  <c r="BX114" i="1"/>
  <c r="BZ114" i="1" s="1"/>
  <c r="CC114" i="1"/>
  <c r="CY114" i="1"/>
  <c r="EC114" i="1" s="1"/>
  <c r="BX241" i="1"/>
  <c r="BZ241" i="1" s="1"/>
  <c r="CC241" i="1"/>
  <c r="CY241" i="1"/>
  <c r="EC241" i="1" s="1"/>
  <c r="BX142" i="1"/>
  <c r="BZ142" i="1" s="1"/>
  <c r="CY142" i="1"/>
  <c r="EC142" i="1" s="1"/>
  <c r="CC142" i="1"/>
  <c r="BX44" i="1"/>
  <c r="BZ44" i="1" s="1"/>
  <c r="CC44" i="1"/>
  <c r="CY44" i="1"/>
  <c r="EC44" i="1" s="1"/>
  <c r="BX60" i="1"/>
  <c r="BZ60" i="1" s="1"/>
  <c r="CC60" i="1"/>
  <c r="CY60" i="1"/>
  <c r="EC60" i="1" s="1"/>
  <c r="BX56" i="1"/>
  <c r="BZ56" i="1" s="1"/>
  <c r="CC56" i="1"/>
  <c r="CY56" i="1"/>
  <c r="EC56" i="1" s="1"/>
  <c r="BX167" i="1"/>
  <c r="BZ167" i="1" s="1"/>
  <c r="CC167" i="1"/>
  <c r="CY167" i="1"/>
  <c r="EC167" i="1" s="1"/>
  <c r="BX188" i="1"/>
  <c r="BZ188" i="1" s="1"/>
  <c r="CC188" i="1"/>
  <c r="CY188" i="1"/>
  <c r="EC188" i="1" s="1"/>
  <c r="BX36" i="1"/>
  <c r="BZ36" i="1" s="1"/>
  <c r="CC36" i="1"/>
  <c r="CY36" i="1"/>
  <c r="EC36" i="1" s="1"/>
  <c r="BX52" i="1"/>
  <c r="BZ52" i="1" s="1"/>
  <c r="CC52" i="1"/>
  <c r="CY52" i="1"/>
  <c r="EC52" i="1" s="1"/>
  <c r="BX12" i="1"/>
  <c r="BZ12" i="1" s="1"/>
  <c r="CC12" i="1"/>
  <c r="CY12" i="1"/>
  <c r="EC12" i="1" s="1"/>
  <c r="BX214" i="1"/>
  <c r="BZ214" i="1" s="1"/>
  <c r="CY214" i="1"/>
  <c r="EC214" i="1" s="1"/>
  <c r="CC214" i="1"/>
  <c r="BX88" i="1"/>
  <c r="BZ88" i="1" s="1"/>
  <c r="CY88" i="1"/>
  <c r="EC88" i="1" s="1"/>
  <c r="CC88" i="1"/>
  <c r="BX127" i="1"/>
  <c r="BZ127" i="1" s="1"/>
  <c r="CC127" i="1"/>
  <c r="CY127" i="1"/>
  <c r="EC127" i="1" s="1"/>
  <c r="BX115" i="1"/>
  <c r="BZ115" i="1" s="1"/>
  <c r="CY115" i="1"/>
  <c r="EC115" i="1" s="1"/>
  <c r="CC115" i="1"/>
  <c r="BX245" i="1"/>
  <c r="BZ245" i="1" s="1"/>
  <c r="CY245" i="1"/>
  <c r="EC245" i="1" s="1"/>
  <c r="CC245" i="1"/>
  <c r="BX230" i="1"/>
  <c r="BZ230" i="1" s="1"/>
  <c r="CC230" i="1"/>
  <c r="CY230" i="1"/>
  <c r="EC230" i="1" s="1"/>
  <c r="BX119" i="1"/>
  <c r="BZ119" i="1" s="1"/>
  <c r="CC119" i="1"/>
  <c r="CY119" i="1"/>
  <c r="EC119" i="1" s="1"/>
  <c r="BX226" i="1"/>
  <c r="BZ226" i="1" s="1"/>
  <c r="CC226" i="1"/>
  <c r="CY226" i="1"/>
  <c r="EC226" i="1" s="1"/>
  <c r="BX256" i="1"/>
  <c r="BZ256" i="1" s="1"/>
  <c r="CC256" i="1"/>
  <c r="CY256" i="1"/>
  <c r="EC256" i="1" s="1"/>
  <c r="BX141" i="1"/>
  <c r="BZ141" i="1" s="1"/>
  <c r="CY141" i="1"/>
  <c r="EC141" i="1" s="1"/>
  <c r="CC141" i="1"/>
  <c r="BX249" i="1"/>
  <c r="BZ249" i="1" s="1"/>
  <c r="CC249" i="1"/>
  <c r="CY249" i="1"/>
  <c r="EC249" i="1" s="1"/>
  <c r="BX58" i="1"/>
  <c r="BZ58" i="1" s="1"/>
  <c r="CY58" i="1"/>
  <c r="EC58" i="1" s="1"/>
  <c r="CC58" i="1"/>
  <c r="BX165" i="1"/>
  <c r="BZ165" i="1" s="1"/>
  <c r="CC165" i="1"/>
  <c r="CY165" i="1"/>
  <c r="EC165" i="1" s="1"/>
  <c r="BX209" i="1"/>
  <c r="BZ209" i="1" s="1"/>
  <c r="CY209" i="1"/>
  <c r="EC209" i="1" s="1"/>
  <c r="CC209" i="1"/>
  <c r="BX130" i="1"/>
  <c r="BZ130" i="1" s="1"/>
  <c r="CY130" i="1"/>
  <c r="EC130" i="1" s="1"/>
  <c r="CC130" i="1"/>
  <c r="BX24" i="1"/>
  <c r="BZ24" i="1" s="1"/>
  <c r="CY24" i="1"/>
  <c r="EC24" i="1" s="1"/>
  <c r="CC24" i="1"/>
  <c r="BX57" i="1"/>
  <c r="BZ57" i="1" s="1"/>
  <c r="CY57" i="1"/>
  <c r="EC57" i="1" s="1"/>
  <c r="CC57" i="1"/>
  <c r="BX74" i="1"/>
  <c r="BZ74" i="1" s="1"/>
  <c r="CC74" i="1"/>
  <c r="CY74" i="1"/>
  <c r="EC74" i="1" s="1"/>
  <c r="BX19" i="1"/>
  <c r="BZ19" i="1" s="1"/>
  <c r="CY19" i="1"/>
  <c r="EC19" i="1" s="1"/>
  <c r="CC19" i="1"/>
  <c r="BX150" i="1"/>
  <c r="BZ150" i="1" s="1"/>
  <c r="CY150" i="1"/>
  <c r="EC150" i="1" s="1"/>
  <c r="CC150" i="1"/>
  <c r="BX178" i="1"/>
  <c r="BZ178" i="1" s="1"/>
  <c r="CY178" i="1"/>
  <c r="EC178" i="1" s="1"/>
  <c r="CC178" i="1"/>
  <c r="BX149" i="1"/>
  <c r="BZ149" i="1" s="1"/>
  <c r="CY149" i="1"/>
  <c r="EC149" i="1" s="1"/>
  <c r="CC149" i="1"/>
  <c r="BX180" i="1"/>
  <c r="BZ180" i="1" s="1"/>
  <c r="CY180" i="1"/>
  <c r="EC180" i="1" s="1"/>
  <c r="CC180" i="1"/>
  <c r="BX175" i="1"/>
  <c r="BZ175" i="1" s="1"/>
  <c r="CC175" i="1"/>
  <c r="CY175" i="1"/>
  <c r="EC175" i="1" s="1"/>
  <c r="BX219" i="1"/>
  <c r="BZ219" i="1" s="1"/>
  <c r="CC219" i="1"/>
  <c r="CY219" i="1"/>
  <c r="EC219" i="1" s="1"/>
  <c r="BX67" i="1"/>
  <c r="BZ67" i="1" s="1"/>
  <c r="CY67" i="1"/>
  <c r="EC67" i="1" s="1"/>
  <c r="CC67" i="1"/>
  <c r="BX223" i="1"/>
  <c r="BZ223" i="1" s="1"/>
  <c r="CC223" i="1"/>
  <c r="CY223" i="1"/>
  <c r="EC223" i="1" s="1"/>
  <c r="BX140" i="1"/>
  <c r="BZ140" i="1" s="1"/>
  <c r="CC140" i="1"/>
  <c r="CY140" i="1"/>
  <c r="EC140" i="1" s="1"/>
  <c r="BX234" i="1"/>
  <c r="BZ234" i="1" s="1"/>
  <c r="CC234" i="1"/>
  <c r="CY234" i="1"/>
  <c r="EC234" i="1" s="1"/>
  <c r="BX129" i="1"/>
  <c r="BZ129" i="1" s="1"/>
  <c r="CC129" i="1"/>
  <c r="CY129" i="1"/>
  <c r="EC129" i="1" s="1"/>
  <c r="BX40" i="1"/>
  <c r="BZ40" i="1" s="1"/>
  <c r="CC40" i="1"/>
  <c r="CY40" i="1"/>
  <c r="EC40" i="1" s="1"/>
  <c r="BX104" i="1"/>
  <c r="BZ104" i="1" s="1"/>
  <c r="CY104" i="1"/>
  <c r="EC104" i="1" s="1"/>
  <c r="CC104" i="1"/>
  <c r="BX30" i="1"/>
  <c r="BZ30" i="1" s="1"/>
  <c r="CC30" i="1"/>
  <c r="CY30" i="1"/>
  <c r="EC30" i="1" s="1"/>
  <c r="BX21" i="1"/>
  <c r="BZ21" i="1" s="1"/>
  <c r="CC21" i="1"/>
  <c r="CY21" i="1"/>
  <c r="EC21" i="1" s="1"/>
  <c r="BX227" i="1"/>
  <c r="BZ227" i="1" s="1"/>
  <c r="CY227" i="1"/>
  <c r="EC227" i="1" s="1"/>
  <c r="CC227" i="1"/>
  <c r="BX62" i="1"/>
  <c r="BZ62" i="1" s="1"/>
  <c r="CY62" i="1"/>
  <c r="EC62" i="1" s="1"/>
  <c r="CC62" i="1"/>
  <c r="BX203" i="1"/>
  <c r="BZ203" i="1" s="1"/>
  <c r="CC203" i="1"/>
  <c r="CY203" i="1"/>
  <c r="EC203" i="1" s="1"/>
  <c r="BX154" i="1"/>
  <c r="BZ154" i="1" s="1"/>
  <c r="CY154" i="1"/>
  <c r="EC154" i="1" s="1"/>
  <c r="CC154" i="1"/>
  <c r="BX160" i="1"/>
  <c r="BZ160" i="1" s="1"/>
  <c r="CY160" i="1"/>
  <c r="EC160" i="1" s="1"/>
  <c r="CC160" i="1"/>
  <c r="BX43" i="1"/>
  <c r="BZ43" i="1" s="1"/>
  <c r="CY43" i="1"/>
  <c r="EC43" i="1" s="1"/>
  <c r="CC43" i="1"/>
  <c r="BX75" i="1"/>
  <c r="BZ75" i="1" s="1"/>
  <c r="CY75" i="1"/>
  <c r="EC75" i="1" s="1"/>
  <c r="CC75" i="1"/>
  <c r="BX133" i="1"/>
  <c r="BZ133" i="1" s="1"/>
  <c r="CC133" i="1"/>
  <c r="CY133" i="1"/>
  <c r="EC133" i="1" s="1"/>
  <c r="BX14" i="1"/>
  <c r="BZ14" i="1" s="1"/>
  <c r="CY14" i="1"/>
  <c r="EC14" i="1" s="1"/>
  <c r="CC14" i="1"/>
  <c r="BX239" i="1"/>
  <c r="BZ239" i="1" s="1"/>
  <c r="CC239" i="1"/>
  <c r="CY239" i="1"/>
  <c r="EC239" i="1" s="1"/>
  <c r="BX102" i="1"/>
  <c r="BZ102" i="1" s="1"/>
  <c r="CY102" i="1"/>
  <c r="EC102" i="1" s="1"/>
  <c r="CC102" i="1"/>
  <c r="BX220" i="1"/>
  <c r="BZ220" i="1" s="1"/>
  <c r="CC220" i="1"/>
  <c r="CY220" i="1"/>
  <c r="EC220" i="1" s="1"/>
  <c r="BX71" i="1"/>
  <c r="BZ71" i="1" s="1"/>
  <c r="CC71" i="1"/>
  <c r="CY71" i="1"/>
  <c r="EC71" i="1" s="1"/>
  <c r="BX166" i="1"/>
  <c r="BZ166" i="1" s="1"/>
  <c r="CC166" i="1"/>
  <c r="CY166" i="1"/>
  <c r="EC166" i="1" s="1"/>
  <c r="BX101" i="1"/>
  <c r="BZ101" i="1" s="1"/>
  <c r="CC101" i="1"/>
  <c r="CY101" i="1"/>
  <c r="EC101" i="1" s="1"/>
  <c r="BX193" i="1"/>
  <c r="BZ193" i="1" s="1"/>
  <c r="CC193" i="1"/>
  <c r="CY193" i="1"/>
  <c r="EC193" i="1" s="1"/>
  <c r="BX250" i="1"/>
  <c r="BZ250" i="1" s="1"/>
  <c r="CC250" i="1"/>
  <c r="CY250" i="1"/>
  <c r="EC250" i="1" s="1"/>
  <c r="BX29" i="1"/>
  <c r="BZ29" i="1" s="1"/>
  <c r="CY29" i="1"/>
  <c r="EC29" i="1" s="1"/>
  <c r="CC29" i="1"/>
  <c r="BX202" i="1"/>
  <c r="BZ202" i="1" s="1"/>
  <c r="CY202" i="1"/>
  <c r="EC202" i="1" s="1"/>
  <c r="CC202" i="1"/>
  <c r="BX89" i="1"/>
  <c r="BZ89" i="1" s="1"/>
  <c r="CY89" i="1"/>
  <c r="EC89" i="1" s="1"/>
  <c r="CC89" i="1"/>
  <c r="BX93" i="1"/>
  <c r="BZ93" i="1" s="1"/>
  <c r="CC93" i="1"/>
  <c r="CY93" i="1"/>
  <c r="EC93" i="1" s="1"/>
  <c r="BX153" i="1"/>
  <c r="BZ153" i="1" s="1"/>
  <c r="CC153" i="1"/>
  <c r="CY153" i="1"/>
  <c r="EC153" i="1" s="1"/>
  <c r="BX18" i="1"/>
  <c r="BZ18" i="1" s="1"/>
  <c r="CY18" i="1"/>
  <c r="EC18" i="1" s="1"/>
  <c r="CC18" i="1"/>
  <c r="BX42" i="1"/>
  <c r="BZ42" i="1" s="1"/>
  <c r="CC42" i="1"/>
  <c r="CY42" i="1"/>
  <c r="EC42" i="1" s="1"/>
  <c r="BX105" i="1"/>
  <c r="BZ105" i="1" s="1"/>
  <c r="CY105" i="1"/>
  <c r="EC105" i="1" s="1"/>
  <c r="CC105" i="1"/>
  <c r="BX199" i="1"/>
  <c r="BZ199" i="1" s="1"/>
  <c r="CY199" i="1"/>
  <c r="EC199" i="1" s="1"/>
  <c r="CC199" i="1"/>
  <c r="BX106" i="1"/>
  <c r="BZ106" i="1" s="1"/>
  <c r="CC106" i="1"/>
  <c r="CY106" i="1"/>
  <c r="EC106" i="1" s="1"/>
  <c r="BX159" i="1"/>
  <c r="BZ159" i="1" s="1"/>
  <c r="CC159" i="1"/>
  <c r="CY159" i="1"/>
  <c r="EC159" i="1" s="1"/>
  <c r="BX124" i="1"/>
  <c r="BZ124" i="1" s="1"/>
  <c r="CC124" i="1"/>
  <c r="CY124" i="1"/>
  <c r="EC124" i="1" s="1"/>
  <c r="BX231" i="1"/>
  <c r="BZ231" i="1" s="1"/>
  <c r="CC231" i="1"/>
  <c r="CY231" i="1"/>
  <c r="EC231" i="1" s="1"/>
  <c r="BX238" i="1"/>
  <c r="BZ238" i="1" s="1"/>
  <c r="CY238" i="1"/>
  <c r="EC238" i="1" s="1"/>
  <c r="CC238" i="1"/>
  <c r="BX26" i="1"/>
  <c r="BZ26" i="1" s="1"/>
  <c r="CY26" i="1"/>
  <c r="EC26" i="1" s="1"/>
  <c r="CC26" i="1"/>
  <c r="BX49" i="1"/>
  <c r="BZ49" i="1" s="1"/>
  <c r="CY49" i="1"/>
  <c r="EC49" i="1" s="1"/>
  <c r="CC49" i="1"/>
  <c r="BX161" i="1"/>
  <c r="BZ161" i="1" s="1"/>
  <c r="CY161" i="1"/>
  <c r="EC161" i="1" s="1"/>
  <c r="CC161" i="1"/>
  <c r="BX254" i="1"/>
  <c r="BZ254" i="1" s="1"/>
  <c r="CC254" i="1"/>
  <c r="CY254" i="1"/>
  <c r="EC254" i="1" s="1"/>
  <c r="BX174" i="1"/>
  <c r="BZ174" i="1" s="1"/>
  <c r="CC174" i="1"/>
  <c r="CY174" i="1"/>
  <c r="EC174" i="1" s="1"/>
  <c r="BX34" i="1"/>
  <c r="BZ34" i="1" s="1"/>
  <c r="CC34" i="1"/>
  <c r="CY34" i="1"/>
  <c r="EC34" i="1" s="1"/>
  <c r="BX107" i="1"/>
  <c r="BZ107" i="1" s="1"/>
  <c r="CY107" i="1"/>
  <c r="EC107" i="1" s="1"/>
  <c r="CC107" i="1"/>
  <c r="BX9" i="1"/>
  <c r="BZ9" i="1" s="1"/>
  <c r="CY9" i="1"/>
  <c r="EC9" i="1" s="1"/>
  <c r="CC9" i="1"/>
  <c r="BX224" i="1"/>
  <c r="BZ224" i="1" s="1"/>
  <c r="CY224" i="1"/>
  <c r="EC224" i="1" s="1"/>
  <c r="CC224" i="1"/>
  <c r="BX164" i="1"/>
  <c r="BZ164" i="1" s="1"/>
  <c r="CC164" i="1"/>
  <c r="CY164" i="1"/>
  <c r="EC164" i="1" s="1"/>
  <c r="BX61" i="1"/>
  <c r="BZ61" i="1" s="1"/>
  <c r="CY61" i="1"/>
  <c r="EC61" i="1" s="1"/>
  <c r="CC61" i="1"/>
  <c r="BX246" i="1"/>
  <c r="BZ246" i="1" s="1"/>
  <c r="CC246" i="1"/>
  <c r="CY246" i="1"/>
  <c r="EC246" i="1" s="1"/>
  <c r="BX163" i="1"/>
  <c r="BZ163" i="1" s="1"/>
  <c r="CC163" i="1"/>
  <c r="CY163" i="1"/>
  <c r="EC163" i="1" s="1"/>
  <c r="BX90" i="1"/>
  <c r="BZ90" i="1" s="1"/>
  <c r="CY90" i="1"/>
  <c r="EC90" i="1" s="1"/>
  <c r="CC90" i="1"/>
  <c r="BX110" i="1"/>
  <c r="BZ110" i="1" s="1"/>
  <c r="CY110" i="1"/>
  <c r="EC110" i="1" s="1"/>
  <c r="CC110" i="1"/>
  <c r="BX171" i="1"/>
  <c r="BZ171" i="1" s="1"/>
  <c r="CY171" i="1"/>
  <c r="EC171" i="1" s="1"/>
  <c r="CC171" i="1"/>
  <c r="BX99" i="1"/>
  <c r="BZ99" i="1" s="1"/>
  <c r="CC99" i="1"/>
  <c r="CY99" i="1"/>
  <c r="EC99" i="1" s="1"/>
  <c r="BX176" i="1"/>
  <c r="BZ176" i="1" s="1"/>
  <c r="CY176" i="1"/>
  <c r="EC176" i="1" s="1"/>
  <c r="CC176" i="1"/>
  <c r="BX212" i="1"/>
  <c r="BZ212" i="1" s="1"/>
  <c r="CC212" i="1"/>
  <c r="CY212" i="1"/>
  <c r="EC212" i="1" s="1"/>
  <c r="BX181" i="1"/>
  <c r="BZ181" i="1" s="1"/>
  <c r="CY181" i="1"/>
  <c r="EC181" i="1" s="1"/>
  <c r="CC181" i="1"/>
  <c r="BX10" i="1"/>
  <c r="BZ10" i="1" s="1"/>
  <c r="CC10" i="1"/>
  <c r="CY10" i="1"/>
  <c r="EC10" i="1" s="1"/>
  <c r="BX68" i="1"/>
  <c r="BZ68" i="1" s="1"/>
  <c r="CY68" i="1"/>
  <c r="EC68" i="1" s="1"/>
  <c r="CC68" i="1"/>
  <c r="BX77" i="1"/>
  <c r="BZ77" i="1" s="1"/>
  <c r="CC77" i="1"/>
  <c r="CY77" i="1"/>
  <c r="EC77" i="1" s="1"/>
  <c r="BY255" i="1"/>
  <c r="BX112" i="1"/>
  <c r="BZ112" i="1" s="1"/>
  <c r="CC112" i="1"/>
  <c r="CY112" i="1"/>
  <c r="EC112" i="1" s="1"/>
  <c r="BX22" i="1"/>
  <c r="BZ22" i="1" s="1"/>
  <c r="CC22" i="1"/>
  <c r="CY22" i="1"/>
  <c r="EC22" i="1" s="1"/>
  <c r="BX41" i="1"/>
  <c r="BZ41" i="1" s="1"/>
  <c r="CY41" i="1"/>
  <c r="EC41" i="1" s="1"/>
  <c r="CC41" i="1"/>
  <c r="BX94" i="1"/>
  <c r="BZ94" i="1" s="1"/>
  <c r="CC94" i="1"/>
  <c r="CY94" i="1"/>
  <c r="EC94" i="1" s="1"/>
  <c r="BX197" i="1"/>
  <c r="BZ197" i="1" s="1"/>
  <c r="CY197" i="1"/>
  <c r="EC197" i="1" s="1"/>
  <c r="CC197" i="1"/>
  <c r="BX122" i="1"/>
  <c r="BZ122" i="1" s="1"/>
  <c r="CY122" i="1"/>
  <c r="EC122" i="1" s="1"/>
  <c r="CC122" i="1"/>
  <c r="BX138" i="1"/>
  <c r="BZ138" i="1" s="1"/>
  <c r="CY138" i="1"/>
  <c r="EC138" i="1" s="1"/>
  <c r="CC138" i="1"/>
  <c r="BX131" i="1"/>
  <c r="BZ131" i="1" s="1"/>
  <c r="CY131" i="1"/>
  <c r="EC131" i="1" s="1"/>
  <c r="CC131" i="1"/>
  <c r="BX132" i="1"/>
  <c r="BZ132" i="1" s="1"/>
  <c r="CC132" i="1"/>
  <c r="CY132" i="1"/>
  <c r="EC132" i="1" s="1"/>
  <c r="BX192" i="1"/>
  <c r="BZ192" i="1" s="1"/>
  <c r="CY192" i="1"/>
  <c r="EC192" i="1" s="1"/>
  <c r="CC192" i="1"/>
  <c r="BX168" i="1"/>
  <c r="BZ168" i="1" s="1"/>
  <c r="CY168" i="1"/>
  <c r="EC168" i="1" s="1"/>
  <c r="CC168" i="1"/>
  <c r="BX151" i="1"/>
  <c r="BZ151" i="1" s="1"/>
  <c r="CC151" i="1"/>
  <c r="CY151" i="1"/>
  <c r="EC151" i="1" s="1"/>
  <c r="BX25" i="1"/>
  <c r="BZ25" i="1" s="1"/>
  <c r="CY25" i="1"/>
  <c r="EC25" i="1" s="1"/>
  <c r="CC25" i="1"/>
  <c r="BX206" i="1"/>
  <c r="BZ206" i="1" s="1"/>
  <c r="CC206" i="1"/>
  <c r="CY206" i="1"/>
  <c r="EC206" i="1" s="1"/>
  <c r="BX48" i="1"/>
  <c r="BZ48" i="1" s="1"/>
  <c r="CY48" i="1"/>
  <c r="EC48" i="1" s="1"/>
  <c r="CC48" i="1"/>
  <c r="BX229" i="1"/>
  <c r="BZ229" i="1" s="1"/>
  <c r="CC229" i="1"/>
  <c r="CY229" i="1"/>
  <c r="EC229" i="1" s="1"/>
  <c r="BX185" i="1"/>
  <c r="BZ185" i="1" s="1"/>
  <c r="CC185" i="1"/>
  <c r="CY185" i="1"/>
  <c r="EC185" i="1" s="1"/>
  <c r="BX80" i="1"/>
  <c r="BZ80" i="1" s="1"/>
  <c r="CY80" i="1"/>
  <c r="EC80" i="1" s="1"/>
  <c r="CC80" i="1"/>
  <c r="BX243" i="1"/>
  <c r="BZ243" i="1" s="1"/>
  <c r="CY243" i="1"/>
  <c r="EC243" i="1" s="1"/>
  <c r="CC243" i="1"/>
  <c r="BX120" i="1"/>
  <c r="BZ120" i="1" s="1"/>
  <c r="CY120" i="1"/>
  <c r="EC120" i="1" s="1"/>
  <c r="CC120" i="1"/>
  <c r="BX128" i="1"/>
  <c r="BZ128" i="1" s="1"/>
  <c r="CC128" i="1"/>
  <c r="CY128" i="1"/>
  <c r="EC128" i="1" s="1"/>
  <c r="BX126" i="1"/>
  <c r="BZ126" i="1" s="1"/>
  <c r="CC126" i="1"/>
  <c r="CY126" i="1"/>
  <c r="EC126" i="1" s="1"/>
  <c r="BX82" i="1"/>
  <c r="BZ82" i="1" s="1"/>
  <c r="CY82" i="1"/>
  <c r="EC82" i="1" s="1"/>
  <c r="CC82" i="1"/>
  <c r="BX177" i="1"/>
  <c r="BZ177" i="1" s="1"/>
  <c r="CY177" i="1"/>
  <c r="EC177" i="1" s="1"/>
  <c r="CC177" i="1"/>
  <c r="BX225" i="1"/>
  <c r="BZ225" i="1" s="1"/>
  <c r="CY225" i="1"/>
  <c r="EC225" i="1" s="1"/>
  <c r="CC225" i="1"/>
  <c r="BX205" i="1"/>
  <c r="BZ205" i="1" s="1"/>
  <c r="CC205" i="1"/>
  <c r="CY205" i="1"/>
  <c r="EC205" i="1" s="1"/>
  <c r="BX182" i="1"/>
  <c r="BZ182" i="1" s="1"/>
  <c r="CC182" i="1"/>
  <c r="CY182" i="1"/>
  <c r="EC182" i="1" s="1"/>
  <c r="BX109" i="1"/>
  <c r="BZ109" i="1" s="1"/>
  <c r="CC109" i="1"/>
  <c r="CY109" i="1"/>
  <c r="EC109" i="1" s="1"/>
  <c r="BX208" i="1"/>
  <c r="BZ208" i="1" s="1"/>
  <c r="CY208" i="1"/>
  <c r="EC208" i="1" s="1"/>
  <c r="CC208" i="1"/>
  <c r="BX145" i="1"/>
  <c r="BZ145" i="1" s="1"/>
  <c r="CY145" i="1"/>
  <c r="EC145" i="1" s="1"/>
  <c r="CC145" i="1"/>
  <c r="BX95" i="1"/>
  <c r="BZ95" i="1" s="1"/>
  <c r="CY95" i="1"/>
  <c r="EC95" i="1" s="1"/>
  <c r="CC95" i="1"/>
  <c r="BX87" i="1"/>
  <c r="BZ87" i="1" s="1"/>
  <c r="CY87" i="1"/>
  <c r="EC87" i="1" s="1"/>
  <c r="CC87" i="1"/>
  <c r="BX100" i="1"/>
  <c r="BZ100" i="1" s="1"/>
  <c r="CC100" i="1"/>
  <c r="CY100" i="1"/>
  <c r="EC100" i="1" s="1"/>
  <c r="BX38" i="1"/>
  <c r="BZ38" i="1" s="1"/>
  <c r="CC38" i="1"/>
  <c r="CY38" i="1"/>
  <c r="EC38" i="1" s="1"/>
  <c r="BX50" i="1"/>
  <c r="BZ50" i="1" s="1"/>
  <c r="CC50" i="1"/>
  <c r="CY50" i="1"/>
  <c r="EC50" i="1" s="1"/>
  <c r="BX228" i="1"/>
  <c r="BZ228" i="1" s="1"/>
  <c r="CC228" i="1"/>
  <c r="CY228" i="1"/>
  <c r="EC228" i="1" s="1"/>
  <c r="BX51" i="1"/>
  <c r="BZ51" i="1" s="1"/>
  <c r="CC51" i="1"/>
  <c r="CY51" i="1"/>
  <c r="EC51" i="1" s="1"/>
  <c r="BX244" i="1"/>
  <c r="BZ244" i="1" s="1"/>
  <c r="CY244" i="1"/>
  <c r="EC244" i="1" s="1"/>
  <c r="CC244" i="1"/>
  <c r="BX76" i="1"/>
  <c r="BZ76" i="1" s="1"/>
  <c r="CY76" i="1"/>
  <c r="EC76" i="1" s="1"/>
  <c r="CC76" i="1"/>
  <c r="BX248" i="1"/>
  <c r="BZ248" i="1" s="1"/>
  <c r="CC248" i="1"/>
  <c r="CY248" i="1"/>
  <c r="EC248" i="1" s="1"/>
  <c r="BX113" i="1"/>
  <c r="BZ113" i="1" s="1"/>
  <c r="CY113" i="1"/>
  <c r="EC113" i="1" s="1"/>
  <c r="CC113" i="1"/>
  <c r="BX33" i="1"/>
  <c r="BZ33" i="1" s="1"/>
  <c r="CY33" i="1"/>
  <c r="EC33" i="1" s="1"/>
  <c r="CC33" i="1"/>
  <c r="BX116" i="1"/>
  <c r="BZ116" i="1" s="1"/>
  <c r="CC116" i="1"/>
  <c r="CY116" i="1"/>
  <c r="EC116" i="1" s="1"/>
  <c r="BX147" i="1"/>
  <c r="BZ147" i="1" s="1"/>
  <c r="CY147" i="1"/>
  <c r="EC147" i="1" s="1"/>
  <c r="CC147" i="1"/>
  <c r="BX13" i="1"/>
  <c r="BZ13" i="1" s="1"/>
  <c r="CY13" i="1"/>
  <c r="EC13" i="1" s="1"/>
  <c r="CC13" i="1"/>
  <c r="BX162" i="1"/>
  <c r="BZ162" i="1" s="1"/>
  <c r="CC162" i="1"/>
  <c r="CY162" i="1"/>
  <c r="EC162" i="1" s="1"/>
  <c r="BX148" i="1"/>
  <c r="BZ148" i="1" s="1"/>
  <c r="CY148" i="1"/>
  <c r="EC148" i="1" s="1"/>
  <c r="CC148" i="1"/>
  <c r="BX198" i="1"/>
  <c r="BZ198" i="1" s="1"/>
  <c r="CC198" i="1"/>
  <c r="CY198" i="1"/>
  <c r="EC198" i="1" s="1"/>
  <c r="BX170" i="1"/>
  <c r="BZ170" i="1" s="1"/>
  <c r="CC170" i="1"/>
  <c r="CY170" i="1"/>
  <c r="EC170" i="1" s="1"/>
  <c r="BX221" i="1"/>
  <c r="BZ221" i="1" s="1"/>
  <c r="CC221" i="1"/>
  <c r="CY221" i="1"/>
  <c r="EC221" i="1" s="1"/>
  <c r="BX191" i="1"/>
  <c r="BZ191" i="1" s="1"/>
  <c r="CC191" i="1"/>
  <c r="CY191" i="1"/>
  <c r="EC191" i="1" s="1"/>
  <c r="BX37" i="1"/>
  <c r="BZ37" i="1" s="1"/>
  <c r="CY37" i="1"/>
  <c r="EC37" i="1" s="1"/>
  <c r="CC37" i="1"/>
  <c r="BX187" i="1"/>
  <c r="BZ187" i="1" s="1"/>
  <c r="CY187" i="1"/>
  <c r="EC187" i="1" s="1"/>
  <c r="CC187" i="1"/>
  <c r="BX108" i="1"/>
  <c r="BZ108" i="1" s="1"/>
  <c r="CC108" i="1"/>
  <c r="CY108" i="1"/>
  <c r="EC108" i="1" s="1"/>
  <c r="BX78" i="1"/>
  <c r="BZ78" i="1" s="1"/>
  <c r="CY78" i="1"/>
  <c r="EC78" i="1" s="1"/>
  <c r="CC78" i="1"/>
  <c r="BX146" i="1"/>
  <c r="BZ146" i="1" s="1"/>
  <c r="CC146" i="1"/>
  <c r="CY146" i="1"/>
  <c r="EC146" i="1" s="1"/>
  <c r="BX152" i="1"/>
  <c r="BZ152" i="1" s="1"/>
  <c r="CC152" i="1"/>
  <c r="CY152" i="1"/>
  <c r="EC152" i="1" s="1"/>
  <c r="BX55" i="1"/>
  <c r="BZ55" i="1" s="1"/>
  <c r="CC55" i="1"/>
  <c r="CY55" i="1"/>
  <c r="EC55" i="1" s="1"/>
  <c r="BX173" i="1"/>
  <c r="BZ173" i="1" s="1"/>
  <c r="CC173" i="1"/>
  <c r="CY173" i="1"/>
  <c r="EC173" i="1" s="1"/>
  <c r="BX196" i="1"/>
  <c r="BZ196" i="1" s="1"/>
  <c r="CY196" i="1"/>
  <c r="EC196" i="1" s="1"/>
  <c r="CC196" i="1"/>
  <c r="BX233" i="1"/>
  <c r="BZ233" i="1" s="1"/>
  <c r="CY233" i="1"/>
  <c r="EC233" i="1" s="1"/>
  <c r="CC233" i="1"/>
  <c r="BX125" i="1"/>
  <c r="BZ125" i="1" s="1"/>
  <c r="CC125" i="1"/>
  <c r="CY125" i="1"/>
  <c r="EC125" i="1" s="1"/>
  <c r="BX98" i="1"/>
  <c r="BZ98" i="1" s="1"/>
  <c r="CY98" i="1"/>
  <c r="EC98" i="1" s="1"/>
  <c r="CC98" i="1"/>
  <c r="BX143" i="1"/>
  <c r="BZ143" i="1" s="1"/>
  <c r="CY143" i="1"/>
  <c r="EC143" i="1" s="1"/>
  <c r="CC143" i="1"/>
  <c r="BX137" i="1"/>
  <c r="BZ137" i="1" s="1"/>
  <c r="CC137" i="1"/>
  <c r="CY137" i="1"/>
  <c r="EC137" i="1" s="1"/>
  <c r="BX207" i="1"/>
  <c r="BZ207" i="1" s="1"/>
  <c r="CY207" i="1"/>
  <c r="EC207" i="1" s="1"/>
  <c r="CC207" i="1"/>
  <c r="BX31" i="1"/>
  <c r="BZ31" i="1" s="1"/>
  <c r="CC31" i="1"/>
  <c r="CY31" i="1"/>
  <c r="EC31" i="1" s="1"/>
  <c r="BY125" i="1" l="1"/>
  <c r="BY38" i="1"/>
  <c r="BY126" i="1"/>
  <c r="BY48" i="1"/>
  <c r="BY168" i="1"/>
  <c r="BY138" i="1"/>
  <c r="BY68" i="1"/>
  <c r="BY10" i="1"/>
  <c r="BY49" i="1"/>
  <c r="BY105" i="1"/>
  <c r="BY42" i="1"/>
  <c r="BY193" i="1"/>
  <c r="BY101" i="1"/>
  <c r="BY154" i="1"/>
  <c r="BY203" i="1"/>
  <c r="BY30" i="1"/>
  <c r="BY234" i="1"/>
  <c r="BY67" i="1"/>
  <c r="BY219" i="1"/>
  <c r="BY149" i="1"/>
  <c r="BY209" i="1"/>
  <c r="BY165" i="1"/>
  <c r="BY141" i="1"/>
  <c r="BY256" i="1"/>
  <c r="BY88" i="1"/>
  <c r="BY167" i="1"/>
  <c r="BY213" i="1"/>
  <c r="BY72" i="1"/>
  <c r="BY184" i="1"/>
  <c r="BY53" i="1"/>
  <c r="BY135" i="1"/>
  <c r="BY235" i="1"/>
  <c r="BY156" i="1"/>
  <c r="BY252" i="1"/>
  <c r="BY8" i="1"/>
  <c r="BY190" i="1"/>
  <c r="BY237" i="1"/>
  <c r="BY20" i="1"/>
  <c r="BY210" i="1"/>
  <c r="BY79" i="1"/>
  <c r="BY17" i="1"/>
  <c r="BY139" i="1"/>
  <c r="BY15" i="1"/>
  <c r="DJ45" i="1"/>
  <c r="BY158" i="1"/>
  <c r="BY216" i="1"/>
  <c r="BY123" i="1"/>
  <c r="BY232" i="1"/>
  <c r="BY240" i="1"/>
  <c r="BY81" i="1"/>
  <c r="BY194" i="1"/>
  <c r="BY31" i="1"/>
  <c r="BY143" i="1"/>
  <c r="BY196" i="1"/>
  <c r="BY173" i="1"/>
  <c r="BY37" i="1"/>
  <c r="BY191" i="1"/>
  <c r="BY147" i="1"/>
  <c r="BY116" i="1"/>
  <c r="BY50" i="1"/>
  <c r="BY87" i="1"/>
  <c r="BY182" i="1"/>
  <c r="BY177" i="1"/>
  <c r="BY120" i="1"/>
  <c r="BY131" i="1"/>
  <c r="BY110" i="1"/>
  <c r="BY61" i="1"/>
  <c r="BY164" i="1"/>
  <c r="BY107" i="1"/>
  <c r="BY34" i="1"/>
  <c r="BY161" i="1"/>
  <c r="BY124" i="1"/>
  <c r="BY199" i="1"/>
  <c r="BY93" i="1"/>
  <c r="BY29" i="1"/>
  <c r="BY250" i="1"/>
  <c r="BY220" i="1"/>
  <c r="BY14" i="1"/>
  <c r="BY133" i="1"/>
  <c r="BY160" i="1"/>
  <c r="BY227" i="1"/>
  <c r="BY21" i="1"/>
  <c r="BY129" i="1"/>
  <c r="BY180" i="1"/>
  <c r="BY19" i="1"/>
  <c r="BY74" i="1"/>
  <c r="BY130" i="1"/>
  <c r="BY230" i="1"/>
  <c r="BY188" i="1"/>
  <c r="BY44" i="1"/>
  <c r="BY84" i="1"/>
  <c r="BY155" i="1"/>
  <c r="BY64" i="1"/>
  <c r="BY257" i="1"/>
  <c r="BY39" i="1"/>
  <c r="BY46" i="1"/>
  <c r="EC8" i="1"/>
  <c r="L262" i="1"/>
  <c r="L313" i="1" s="1"/>
  <c r="BY91" i="1"/>
  <c r="BY35" i="1"/>
  <c r="BY59" i="1"/>
  <c r="BY83" i="1"/>
  <c r="BY200" i="1"/>
  <c r="BY201" i="1"/>
  <c r="BY134" i="1"/>
  <c r="BY211" i="1"/>
  <c r="BY136" i="1"/>
  <c r="BY27" i="1"/>
  <c r="BY186" i="1"/>
  <c r="DJ222" i="1"/>
  <c r="BY253" i="1"/>
  <c r="BY169" i="1"/>
  <c r="BY215" i="1"/>
  <c r="BY98" i="1"/>
  <c r="BY108" i="1"/>
  <c r="BY221" i="1"/>
  <c r="BY148" i="1"/>
  <c r="BY162" i="1"/>
  <c r="BY76" i="1"/>
  <c r="BY95" i="1"/>
  <c r="BY205" i="1"/>
  <c r="BY82" i="1"/>
  <c r="BY243" i="1"/>
  <c r="BY41" i="1"/>
  <c r="BY22" i="1"/>
  <c r="BY176" i="1"/>
  <c r="BY99" i="1"/>
  <c r="BY90" i="1"/>
  <c r="BY163" i="1"/>
  <c r="BY174" i="1"/>
  <c r="BY159" i="1"/>
  <c r="BY233" i="1"/>
  <c r="BY146" i="1"/>
  <c r="BY187" i="1"/>
  <c r="BY198" i="1"/>
  <c r="BY13" i="1"/>
  <c r="BY113" i="1"/>
  <c r="BY248" i="1"/>
  <c r="BY228" i="1"/>
  <c r="BY208" i="1"/>
  <c r="BY109" i="1"/>
  <c r="BY225" i="1"/>
  <c r="BY229" i="1"/>
  <c r="BY25" i="1"/>
  <c r="BY151" i="1"/>
  <c r="BY197" i="1"/>
  <c r="BY94" i="1"/>
  <c r="DJ255" i="1"/>
  <c r="BY77" i="1"/>
  <c r="BY181" i="1"/>
  <c r="BY212" i="1"/>
  <c r="BY171" i="1"/>
  <c r="BY9" i="1"/>
  <c r="CA255" i="1" s="1"/>
  <c r="BY238" i="1"/>
  <c r="BY231" i="1"/>
  <c r="BY18" i="1"/>
  <c r="BY153" i="1"/>
  <c r="BY202" i="1"/>
  <c r="BY71" i="1"/>
  <c r="BY43" i="1"/>
  <c r="BY62" i="1"/>
  <c r="BY104" i="1"/>
  <c r="BY40" i="1"/>
  <c r="BY223" i="1"/>
  <c r="BY150" i="1"/>
  <c r="BY24" i="1"/>
  <c r="BY58" i="1"/>
  <c r="BY249" i="1"/>
  <c r="BY119" i="1"/>
  <c r="BY115" i="1"/>
  <c r="BY127" i="1"/>
  <c r="BY36" i="1"/>
  <c r="BY60" i="1"/>
  <c r="BY114" i="1"/>
  <c r="BY242" i="1"/>
  <c r="BY157" i="1"/>
  <c r="BY32" i="1"/>
  <c r="BY86" i="1"/>
  <c r="BY85" i="1"/>
  <c r="BY23" i="1"/>
  <c r="BY195" i="1"/>
  <c r="BY63" i="1"/>
  <c r="BY117" i="1"/>
  <c r="BY111" i="1"/>
  <c r="BY179" i="1"/>
  <c r="BY121" i="1"/>
  <c r="BY69" i="1"/>
  <c r="BY70" i="1"/>
  <c r="BY236" i="1"/>
  <c r="BY65" i="1"/>
  <c r="BY251" i="1"/>
  <c r="BY118" i="1"/>
  <c r="BY204" i="1"/>
  <c r="BY55" i="1"/>
  <c r="BY78" i="1"/>
  <c r="BY206" i="1"/>
  <c r="BY207" i="1"/>
  <c r="BY137" i="1"/>
  <c r="BY152" i="1"/>
  <c r="BY170" i="1"/>
  <c r="BY33" i="1"/>
  <c r="BY244" i="1"/>
  <c r="BY51" i="1"/>
  <c r="BY100" i="1"/>
  <c r="BY145" i="1"/>
  <c r="BY128" i="1"/>
  <c r="BY80" i="1"/>
  <c r="BY185" i="1"/>
  <c r="BY192" i="1"/>
  <c r="BY132" i="1"/>
  <c r="BY122" i="1"/>
  <c r="BY112" i="1"/>
  <c r="BY246" i="1"/>
  <c r="BY224" i="1"/>
  <c r="BY254" i="1"/>
  <c r="BY26" i="1"/>
  <c r="BY106" i="1"/>
  <c r="BY89" i="1"/>
  <c r="BY166" i="1"/>
  <c r="BY102" i="1"/>
  <c r="BY239" i="1"/>
  <c r="BY75" i="1"/>
  <c r="BY140" i="1"/>
  <c r="BY175" i="1"/>
  <c r="BY178" i="1"/>
  <c r="BY57" i="1"/>
  <c r="BY226" i="1"/>
  <c r="BY245" i="1"/>
  <c r="BY214" i="1"/>
  <c r="BY12" i="1"/>
  <c r="BY52" i="1"/>
  <c r="BY56" i="1"/>
  <c r="BY142" i="1"/>
  <c r="BY241" i="1"/>
  <c r="BY97" i="1"/>
  <c r="BY16" i="1"/>
  <c r="BY92" i="1"/>
  <c r="BY96" i="1"/>
  <c r="BY103" i="1"/>
  <c r="BY189" i="1"/>
  <c r="BY11" i="1"/>
  <c r="BY247" i="1"/>
  <c r="BY183" i="1"/>
  <c r="BY217" i="1"/>
  <c r="BY66" i="1"/>
  <c r="BY47" i="1"/>
  <c r="BY144" i="1"/>
  <c r="BY54" i="1"/>
  <c r="BY28" i="1"/>
  <c r="BY73" i="1"/>
  <c r="BY218" i="1"/>
  <c r="BY172" i="1"/>
  <c r="DT255" i="1" l="1"/>
  <c r="CD255" i="1"/>
  <c r="CA175" i="1"/>
  <c r="DJ175" i="1"/>
  <c r="DJ188" i="1"/>
  <c r="CA188" i="1"/>
  <c r="DJ220" i="1"/>
  <c r="CA220" i="1"/>
  <c r="CA161" i="1"/>
  <c r="DJ161" i="1"/>
  <c r="CA191" i="1"/>
  <c r="DJ191" i="1"/>
  <c r="DJ240" i="1"/>
  <c r="CA240" i="1"/>
  <c r="CA237" i="1"/>
  <c r="DJ237" i="1"/>
  <c r="CA213" i="1"/>
  <c r="DJ213" i="1"/>
  <c r="CA67" i="1"/>
  <c r="DJ67" i="1"/>
  <c r="CA138" i="1"/>
  <c r="DJ138" i="1"/>
  <c r="CA54" i="1"/>
  <c r="DJ54" i="1"/>
  <c r="CA245" i="1"/>
  <c r="DJ245" i="1"/>
  <c r="DJ140" i="1"/>
  <c r="CA140" i="1"/>
  <c r="CA112" i="1"/>
  <c r="DJ112" i="1"/>
  <c r="CA128" i="1"/>
  <c r="DJ128" i="1"/>
  <c r="CA51" i="1"/>
  <c r="DJ51" i="1"/>
  <c r="CA206" i="1"/>
  <c r="DJ206" i="1"/>
  <c r="DJ236" i="1"/>
  <c r="CA236" i="1"/>
  <c r="CA195" i="1"/>
  <c r="DJ195" i="1"/>
  <c r="CA115" i="1"/>
  <c r="DJ115" i="1"/>
  <c r="CA249" i="1"/>
  <c r="DJ249" i="1"/>
  <c r="CA24" i="1"/>
  <c r="DJ24" i="1"/>
  <c r="CA40" i="1"/>
  <c r="DJ40" i="1"/>
  <c r="CA238" i="1"/>
  <c r="DJ238" i="1"/>
  <c r="DJ212" i="1"/>
  <c r="CA212" i="1"/>
  <c r="CA25" i="1"/>
  <c r="DJ25" i="1"/>
  <c r="CA109" i="1"/>
  <c r="DJ109" i="1"/>
  <c r="CA13" i="1"/>
  <c r="DJ13" i="1"/>
  <c r="CA198" i="1"/>
  <c r="DJ198" i="1"/>
  <c r="CA187" i="1"/>
  <c r="DJ187" i="1"/>
  <c r="CA233" i="1"/>
  <c r="DJ233" i="1"/>
  <c r="CA163" i="1"/>
  <c r="DJ163" i="1"/>
  <c r="CA99" i="1"/>
  <c r="DJ99" i="1"/>
  <c r="CA176" i="1"/>
  <c r="DJ176" i="1"/>
  <c r="CA82" i="1"/>
  <c r="DJ82" i="1"/>
  <c r="CA76" i="1"/>
  <c r="DJ76" i="1"/>
  <c r="DJ148" i="1"/>
  <c r="CA148" i="1"/>
  <c r="DJ108" i="1"/>
  <c r="CA108" i="1"/>
  <c r="CA222" i="1"/>
  <c r="CA211" i="1"/>
  <c r="DJ211" i="1"/>
  <c r="CA201" i="1"/>
  <c r="DJ201" i="1"/>
  <c r="CA91" i="1"/>
  <c r="DJ91" i="1"/>
  <c r="CA46" i="1"/>
  <c r="DJ46" i="1"/>
  <c r="CA39" i="1"/>
  <c r="DJ39" i="1"/>
  <c r="CA130" i="1"/>
  <c r="DJ130" i="1"/>
  <c r="CA19" i="1"/>
  <c r="DJ19" i="1"/>
  <c r="DJ180" i="1"/>
  <c r="CA180" i="1"/>
  <c r="CA227" i="1"/>
  <c r="DJ227" i="1"/>
  <c r="CA133" i="1"/>
  <c r="DJ133" i="1"/>
  <c r="CA93" i="1"/>
  <c r="DJ93" i="1"/>
  <c r="DJ124" i="1"/>
  <c r="CA124" i="1"/>
  <c r="CA131" i="1"/>
  <c r="DJ131" i="1"/>
  <c r="CA50" i="1"/>
  <c r="DJ50" i="1"/>
  <c r="DJ196" i="1"/>
  <c r="CA196" i="1"/>
  <c r="CA232" i="1"/>
  <c r="DJ232" i="1"/>
  <c r="CA17" i="1"/>
  <c r="DJ17" i="1"/>
  <c r="CA210" i="1"/>
  <c r="DJ210" i="1"/>
  <c r="DJ184" i="1"/>
  <c r="CA184" i="1"/>
  <c r="DJ256" i="1"/>
  <c r="CA256" i="1"/>
  <c r="CA149" i="1"/>
  <c r="DJ149" i="1"/>
  <c r="CA68" i="1"/>
  <c r="DJ68" i="1"/>
  <c r="CA48" i="1"/>
  <c r="DJ48" i="1"/>
  <c r="CA217" i="1"/>
  <c r="DJ217" i="1"/>
  <c r="CA189" i="1"/>
  <c r="DJ189" i="1"/>
  <c r="CA57" i="1"/>
  <c r="DJ57" i="1"/>
  <c r="CA75" i="1"/>
  <c r="DJ75" i="1"/>
  <c r="CA254" i="1"/>
  <c r="DJ254" i="1"/>
  <c r="CA80" i="1"/>
  <c r="DJ80" i="1"/>
  <c r="CA33" i="1"/>
  <c r="DJ33" i="1"/>
  <c r="CA55" i="1"/>
  <c r="DJ55" i="1"/>
  <c r="CA70" i="1"/>
  <c r="DJ70" i="1"/>
  <c r="CA36" i="1"/>
  <c r="DJ36" i="1"/>
  <c r="CA58" i="1"/>
  <c r="DJ58" i="1"/>
  <c r="DJ104" i="1"/>
  <c r="CA104" i="1"/>
  <c r="CA153" i="1"/>
  <c r="DJ153" i="1"/>
  <c r="CA231" i="1"/>
  <c r="DJ231" i="1"/>
  <c r="CA77" i="1"/>
  <c r="DJ77" i="1"/>
  <c r="CA225" i="1"/>
  <c r="DJ225" i="1"/>
  <c r="CA113" i="1"/>
  <c r="DJ113" i="1"/>
  <c r="CA159" i="1"/>
  <c r="DJ159" i="1"/>
  <c r="CA41" i="1"/>
  <c r="DJ41" i="1"/>
  <c r="CA243" i="1"/>
  <c r="DJ243" i="1"/>
  <c r="CA136" i="1"/>
  <c r="DJ136" i="1"/>
  <c r="CA155" i="1"/>
  <c r="DJ155" i="1"/>
  <c r="DJ84" i="1"/>
  <c r="CA84" i="1"/>
  <c r="CA14" i="1"/>
  <c r="DJ14" i="1"/>
  <c r="CA29" i="1"/>
  <c r="DJ29" i="1"/>
  <c r="DJ34" i="1"/>
  <c r="CA34" i="1"/>
  <c r="DJ120" i="1"/>
  <c r="CA120" i="1"/>
  <c r="CA31" i="1"/>
  <c r="DJ31" i="1"/>
  <c r="CA81" i="1"/>
  <c r="DJ81" i="1"/>
  <c r="CA158" i="1"/>
  <c r="DJ158" i="1"/>
  <c r="DJ252" i="1"/>
  <c r="CA252" i="1"/>
  <c r="CA167" i="1"/>
  <c r="DJ167" i="1"/>
  <c r="CA219" i="1"/>
  <c r="DJ219" i="1"/>
  <c r="CA49" i="1"/>
  <c r="DJ49" i="1"/>
  <c r="CA168" i="1"/>
  <c r="DJ168" i="1"/>
  <c r="CA218" i="1"/>
  <c r="DJ218" i="1"/>
  <c r="CA66" i="1"/>
  <c r="DJ66" i="1"/>
  <c r="CA247" i="1"/>
  <c r="DJ247" i="1"/>
  <c r="CA97" i="1"/>
  <c r="DJ97" i="1"/>
  <c r="CA142" i="1"/>
  <c r="DJ142" i="1"/>
  <c r="CA226" i="1"/>
  <c r="DJ226" i="1"/>
  <c r="CA239" i="1"/>
  <c r="DJ239" i="1"/>
  <c r="CA89" i="1"/>
  <c r="DJ89" i="1"/>
  <c r="DJ132" i="1"/>
  <c r="CA132" i="1"/>
  <c r="CA145" i="1"/>
  <c r="DJ145" i="1"/>
  <c r="DJ100" i="1"/>
  <c r="CA100" i="1"/>
  <c r="DJ244" i="1"/>
  <c r="CA244" i="1"/>
  <c r="CA170" i="1"/>
  <c r="DJ170" i="1"/>
  <c r="CA78" i="1"/>
  <c r="DJ78" i="1"/>
  <c r="DJ204" i="1"/>
  <c r="CA204" i="1"/>
  <c r="CA69" i="1"/>
  <c r="DJ69" i="1"/>
  <c r="CA117" i="1"/>
  <c r="DJ117" i="1"/>
  <c r="CA63" i="1"/>
  <c r="DJ63" i="1"/>
  <c r="CA127" i="1"/>
  <c r="DJ127" i="1"/>
  <c r="CA144" i="1"/>
  <c r="DJ144" i="1"/>
  <c r="CA11" i="1"/>
  <c r="DJ11" i="1"/>
  <c r="CA16" i="1"/>
  <c r="DJ16" i="1"/>
  <c r="CA241" i="1"/>
  <c r="DJ241" i="1"/>
  <c r="CA56" i="1"/>
  <c r="DJ56" i="1"/>
  <c r="CA102" i="1"/>
  <c r="DJ102" i="1"/>
  <c r="CA106" i="1"/>
  <c r="DJ106" i="1"/>
  <c r="CA246" i="1"/>
  <c r="DJ246" i="1"/>
  <c r="CA122" i="1"/>
  <c r="DJ122" i="1"/>
  <c r="DJ192" i="1"/>
  <c r="CA192" i="1"/>
  <c r="CA185" i="1"/>
  <c r="DJ185" i="1"/>
  <c r="CA152" i="1"/>
  <c r="DJ152" i="1"/>
  <c r="CA137" i="1"/>
  <c r="DJ137" i="1"/>
  <c r="CA65" i="1"/>
  <c r="DJ65" i="1"/>
  <c r="CA179" i="1"/>
  <c r="DJ179" i="1"/>
  <c r="CA111" i="1"/>
  <c r="DJ111" i="1"/>
  <c r="CA85" i="1"/>
  <c r="DJ85" i="1"/>
  <c r="CA86" i="1"/>
  <c r="DJ86" i="1"/>
  <c r="CA157" i="1"/>
  <c r="DJ157" i="1"/>
  <c r="CA242" i="1"/>
  <c r="DJ242" i="1"/>
  <c r="CA119" i="1"/>
  <c r="DJ119" i="1"/>
  <c r="CA150" i="1"/>
  <c r="DJ150" i="1"/>
  <c r="CA62" i="1"/>
  <c r="DJ62" i="1"/>
  <c r="CA43" i="1"/>
  <c r="DJ43" i="1"/>
  <c r="CA202" i="1"/>
  <c r="DJ202" i="1"/>
  <c r="CA94" i="1"/>
  <c r="DJ94" i="1"/>
  <c r="CA229" i="1"/>
  <c r="DJ229" i="1"/>
  <c r="CA248" i="1"/>
  <c r="DJ248" i="1"/>
  <c r="CA174" i="1"/>
  <c r="DJ174" i="1"/>
  <c r="CA90" i="1"/>
  <c r="DJ90" i="1"/>
  <c r="CA205" i="1"/>
  <c r="DJ205" i="1"/>
  <c r="CA162" i="1"/>
  <c r="DJ162" i="1"/>
  <c r="CA215" i="1"/>
  <c r="DJ215" i="1"/>
  <c r="CA169" i="1"/>
  <c r="DJ169" i="1"/>
  <c r="CA253" i="1"/>
  <c r="DJ253" i="1"/>
  <c r="CA134" i="1"/>
  <c r="DJ134" i="1"/>
  <c r="CA83" i="1"/>
  <c r="DJ83" i="1"/>
  <c r="CA74" i="1"/>
  <c r="DJ74" i="1"/>
  <c r="CA129" i="1"/>
  <c r="DJ129" i="1"/>
  <c r="DJ160" i="1"/>
  <c r="CA160" i="1"/>
  <c r="CA61" i="1"/>
  <c r="DJ61" i="1"/>
  <c r="CA110" i="1"/>
  <c r="DJ110" i="1"/>
  <c r="CA147" i="1"/>
  <c r="DJ147" i="1"/>
  <c r="CA37" i="1"/>
  <c r="DJ37" i="1"/>
  <c r="CA194" i="1"/>
  <c r="DJ194" i="1"/>
  <c r="CA123" i="1"/>
  <c r="DJ123" i="1"/>
  <c r="DJ216" i="1"/>
  <c r="CA216" i="1"/>
  <c r="CA15" i="1"/>
  <c r="DJ15" i="1"/>
  <c r="CA139" i="1"/>
  <c r="DJ139" i="1"/>
  <c r="CA20" i="1"/>
  <c r="DJ20" i="1"/>
  <c r="DJ156" i="1"/>
  <c r="CA156" i="1"/>
  <c r="CA72" i="1"/>
  <c r="DJ72" i="1"/>
  <c r="DJ88" i="1"/>
  <c r="CA88" i="1"/>
  <c r="CA141" i="1"/>
  <c r="DJ141" i="1"/>
  <c r="CA234" i="1"/>
  <c r="DJ234" i="1"/>
  <c r="CA30" i="1"/>
  <c r="DJ30" i="1"/>
  <c r="CA203" i="1"/>
  <c r="DJ203" i="1"/>
  <c r="CA101" i="1"/>
  <c r="DJ101" i="1"/>
  <c r="CA193" i="1"/>
  <c r="DJ193" i="1"/>
  <c r="DJ42" i="1"/>
  <c r="CA42" i="1"/>
  <c r="CA126" i="1"/>
  <c r="DJ126" i="1"/>
  <c r="DJ92" i="1"/>
  <c r="CA92" i="1"/>
  <c r="CA178" i="1"/>
  <c r="DJ178" i="1"/>
  <c r="DJ224" i="1"/>
  <c r="CA224" i="1"/>
  <c r="CA207" i="1"/>
  <c r="DJ207" i="1"/>
  <c r="CA32" i="1"/>
  <c r="DJ32" i="1"/>
  <c r="CA60" i="1"/>
  <c r="DJ60" i="1"/>
  <c r="CA71" i="1"/>
  <c r="DJ71" i="1"/>
  <c r="CA171" i="1"/>
  <c r="DJ171" i="1"/>
  <c r="DJ228" i="1"/>
  <c r="CA228" i="1"/>
  <c r="CA95" i="1"/>
  <c r="DJ95" i="1"/>
  <c r="CA186" i="1"/>
  <c r="DJ186" i="1"/>
  <c r="CA44" i="1"/>
  <c r="DJ44" i="1"/>
  <c r="CA199" i="1"/>
  <c r="DJ199" i="1"/>
  <c r="CA173" i="1"/>
  <c r="DJ173" i="1"/>
  <c r="DJ172" i="1"/>
  <c r="CA172" i="1"/>
  <c r="CA73" i="1"/>
  <c r="DJ73" i="1"/>
  <c r="CA28" i="1"/>
  <c r="DJ28" i="1"/>
  <c r="CA47" i="1"/>
  <c r="DJ47" i="1"/>
  <c r="CA183" i="1"/>
  <c r="DJ183" i="1"/>
  <c r="CA103" i="1"/>
  <c r="DJ103" i="1"/>
  <c r="CA96" i="1"/>
  <c r="DJ96" i="1"/>
  <c r="CA52" i="1"/>
  <c r="DJ52" i="1"/>
  <c r="CA12" i="1"/>
  <c r="DJ12" i="1"/>
  <c r="CA214" i="1"/>
  <c r="DJ214" i="1"/>
  <c r="CA166" i="1"/>
  <c r="DJ166" i="1"/>
  <c r="CA26" i="1"/>
  <c r="DJ26" i="1"/>
  <c r="CA118" i="1"/>
  <c r="DJ118" i="1"/>
  <c r="CA251" i="1"/>
  <c r="DJ251" i="1"/>
  <c r="CA121" i="1"/>
  <c r="DJ121" i="1"/>
  <c r="CA23" i="1"/>
  <c r="DJ23" i="1"/>
  <c r="CA114" i="1"/>
  <c r="DJ114" i="1"/>
  <c r="CA223" i="1"/>
  <c r="DJ223" i="1"/>
  <c r="CA18" i="1"/>
  <c r="DJ18" i="1"/>
  <c r="CA9" i="1"/>
  <c r="DJ9" i="1"/>
  <c r="CA181" i="1"/>
  <c r="DJ181" i="1"/>
  <c r="CA197" i="1"/>
  <c r="DJ197" i="1"/>
  <c r="CA151" i="1"/>
  <c r="DJ151" i="1"/>
  <c r="CA208" i="1"/>
  <c r="DJ208" i="1"/>
  <c r="CA146" i="1"/>
  <c r="DJ146" i="1"/>
  <c r="CA22" i="1"/>
  <c r="DJ22" i="1"/>
  <c r="CA221" i="1"/>
  <c r="DJ221" i="1"/>
  <c r="CA98" i="1"/>
  <c r="DJ98" i="1"/>
  <c r="CA27" i="1"/>
  <c r="DJ27" i="1"/>
  <c r="CA200" i="1"/>
  <c r="DJ200" i="1"/>
  <c r="CA59" i="1"/>
  <c r="DJ59" i="1"/>
  <c r="CA35" i="1"/>
  <c r="DJ35" i="1"/>
  <c r="CA257" i="1"/>
  <c r="DJ257" i="1"/>
  <c r="CA64" i="1"/>
  <c r="DJ64" i="1"/>
  <c r="CA230" i="1"/>
  <c r="DJ230" i="1"/>
  <c r="CA21" i="1"/>
  <c r="DJ21" i="1"/>
  <c r="CA250" i="1"/>
  <c r="DJ250" i="1"/>
  <c r="CA107" i="1"/>
  <c r="DJ107" i="1"/>
  <c r="DJ164" i="1"/>
  <c r="CA164" i="1"/>
  <c r="CA177" i="1"/>
  <c r="DJ177" i="1"/>
  <c r="CA182" i="1"/>
  <c r="DJ182" i="1"/>
  <c r="CA87" i="1"/>
  <c r="DJ87" i="1"/>
  <c r="DJ116" i="1"/>
  <c r="CA116" i="1"/>
  <c r="CA143" i="1"/>
  <c r="DJ143" i="1"/>
  <c r="CA45" i="1"/>
  <c r="CA79" i="1"/>
  <c r="DJ79" i="1"/>
  <c r="CA190" i="1"/>
  <c r="DJ190" i="1"/>
  <c r="CA8" i="1"/>
  <c r="DJ8" i="1"/>
  <c r="CA235" i="1"/>
  <c r="DJ235" i="1"/>
  <c r="CA135" i="1"/>
  <c r="DJ135" i="1"/>
  <c r="CA53" i="1"/>
  <c r="DJ53" i="1"/>
  <c r="CA165" i="1"/>
  <c r="DJ165" i="1"/>
  <c r="CA209" i="1"/>
  <c r="DJ209" i="1"/>
  <c r="CA154" i="1"/>
  <c r="DJ154" i="1"/>
  <c r="CA105" i="1"/>
  <c r="DJ105" i="1"/>
  <c r="CA10" i="1"/>
  <c r="DJ10" i="1"/>
  <c r="CA38" i="1"/>
  <c r="DJ38" i="1"/>
  <c r="CA125" i="1"/>
  <c r="DJ125" i="1"/>
  <c r="DT21" i="1" l="1"/>
  <c r="CD21" i="1"/>
  <c r="DT200" i="1"/>
  <c r="CD200" i="1"/>
  <c r="DT9" i="1"/>
  <c r="CD9" i="1"/>
  <c r="DT251" i="1"/>
  <c r="CD251" i="1"/>
  <c r="DT103" i="1"/>
  <c r="CD103" i="1"/>
  <c r="DT44" i="1"/>
  <c r="CD44" i="1"/>
  <c r="DT207" i="1"/>
  <c r="CD207" i="1"/>
  <c r="DT193" i="1"/>
  <c r="CD193" i="1"/>
  <c r="DT10" i="1"/>
  <c r="CD10" i="1"/>
  <c r="DT135" i="1"/>
  <c r="CD135" i="1"/>
  <c r="DT116" i="1"/>
  <c r="CD116" i="1"/>
  <c r="DT172" i="1"/>
  <c r="CD172" i="1"/>
  <c r="DT92" i="1"/>
  <c r="CD92" i="1"/>
  <c r="DT192" i="1"/>
  <c r="CD192" i="1"/>
  <c r="DT100" i="1"/>
  <c r="CD100" i="1"/>
  <c r="DT104" i="1"/>
  <c r="CD104" i="1"/>
  <c r="DT76" i="1"/>
  <c r="CD76" i="1"/>
  <c r="DT163" i="1"/>
  <c r="CD163" i="1"/>
  <c r="DT25" i="1"/>
  <c r="CD25" i="1"/>
  <c r="DT115" i="1"/>
  <c r="CD115" i="1"/>
  <c r="DT112" i="1"/>
  <c r="CD112" i="1"/>
  <c r="DT213" i="1"/>
  <c r="CD213" i="1"/>
  <c r="DT182" i="1"/>
  <c r="CD182" i="1"/>
  <c r="DT257" i="1"/>
  <c r="CD257" i="1"/>
  <c r="DT221" i="1"/>
  <c r="CD221" i="1"/>
  <c r="DT181" i="1"/>
  <c r="CD181" i="1"/>
  <c r="DT114" i="1"/>
  <c r="CD114" i="1"/>
  <c r="DT166" i="1"/>
  <c r="CD166" i="1"/>
  <c r="DT183" i="1"/>
  <c r="CD183" i="1"/>
  <c r="DT199" i="1"/>
  <c r="CD199" i="1"/>
  <c r="DT32" i="1"/>
  <c r="CD32" i="1"/>
  <c r="DT141" i="1"/>
  <c r="CD141" i="1"/>
  <c r="DT15" i="1"/>
  <c r="CD15" i="1"/>
  <c r="DT37" i="1"/>
  <c r="CD37" i="1"/>
  <c r="DT134" i="1"/>
  <c r="CD134" i="1"/>
  <c r="DT90" i="1"/>
  <c r="CD90" i="1"/>
  <c r="DT43" i="1"/>
  <c r="CD43" i="1"/>
  <c r="DT242" i="1"/>
  <c r="CD242" i="1"/>
  <c r="DT65" i="1"/>
  <c r="CD65" i="1"/>
  <c r="DT102" i="1"/>
  <c r="CD102" i="1"/>
  <c r="DT127" i="1"/>
  <c r="CD127" i="1"/>
  <c r="DT170" i="1"/>
  <c r="CD170" i="1"/>
  <c r="DT247" i="1"/>
  <c r="CD247" i="1"/>
  <c r="DT167" i="1"/>
  <c r="CD167" i="1"/>
  <c r="DT14" i="1"/>
  <c r="CD14" i="1"/>
  <c r="DT243" i="1"/>
  <c r="CD243" i="1"/>
  <c r="DT231" i="1"/>
  <c r="CD231" i="1"/>
  <c r="DT36" i="1"/>
  <c r="CD36" i="1"/>
  <c r="DT55" i="1"/>
  <c r="CD55" i="1"/>
  <c r="DT80" i="1"/>
  <c r="CD80" i="1"/>
  <c r="DT75" i="1"/>
  <c r="CD75" i="1"/>
  <c r="DT189" i="1"/>
  <c r="CD189" i="1"/>
  <c r="DT48" i="1"/>
  <c r="CD48" i="1"/>
  <c r="DT149" i="1"/>
  <c r="CD149" i="1"/>
  <c r="DT17" i="1"/>
  <c r="CD17" i="1"/>
  <c r="DT131" i="1"/>
  <c r="CD131" i="1"/>
  <c r="DT93" i="1"/>
  <c r="CD93" i="1"/>
  <c r="DT227" i="1"/>
  <c r="CD227" i="1"/>
  <c r="DT19" i="1"/>
  <c r="CD19" i="1"/>
  <c r="DT39" i="1"/>
  <c r="CD39" i="1"/>
  <c r="DT91" i="1"/>
  <c r="CD91" i="1"/>
  <c r="DT211" i="1"/>
  <c r="CD211" i="1"/>
  <c r="DT148" i="1"/>
  <c r="CD148" i="1"/>
  <c r="DT212" i="1"/>
  <c r="CD212" i="1"/>
  <c r="DT140" i="1"/>
  <c r="CD140" i="1"/>
  <c r="DT220" i="1"/>
  <c r="CD220" i="1"/>
  <c r="DT87" i="1"/>
  <c r="CD87" i="1"/>
  <c r="DT177" i="1"/>
  <c r="CD177" i="1"/>
  <c r="DT64" i="1"/>
  <c r="CD64" i="1"/>
  <c r="DT35" i="1"/>
  <c r="CD35" i="1"/>
  <c r="DT22" i="1"/>
  <c r="CD22" i="1"/>
  <c r="DT208" i="1"/>
  <c r="CD208" i="1"/>
  <c r="DT223" i="1"/>
  <c r="CD223" i="1"/>
  <c r="DT26" i="1"/>
  <c r="CD26" i="1"/>
  <c r="DT214" i="1"/>
  <c r="CD214" i="1"/>
  <c r="DT47" i="1"/>
  <c r="CD47" i="1"/>
  <c r="DT73" i="1"/>
  <c r="CD73" i="1"/>
  <c r="DT95" i="1"/>
  <c r="CD95" i="1"/>
  <c r="DT171" i="1"/>
  <c r="CD171" i="1"/>
  <c r="DT178" i="1"/>
  <c r="CD178" i="1"/>
  <c r="DT203" i="1"/>
  <c r="CD203" i="1"/>
  <c r="DT125" i="1"/>
  <c r="CD125" i="1"/>
  <c r="DT154" i="1"/>
  <c r="CD154" i="1"/>
  <c r="DT165" i="1"/>
  <c r="CD165" i="1"/>
  <c r="DT8" i="1"/>
  <c r="CD8" i="1"/>
  <c r="CE255" i="1" s="1"/>
  <c r="CF255" i="1" s="1"/>
  <c r="DT79" i="1"/>
  <c r="CD79" i="1"/>
  <c r="DT164" i="1"/>
  <c r="CD164" i="1"/>
  <c r="DT228" i="1"/>
  <c r="CD228" i="1"/>
  <c r="DT224" i="1"/>
  <c r="CD224" i="1"/>
  <c r="DT42" i="1"/>
  <c r="CD42" i="1"/>
  <c r="DT160" i="1"/>
  <c r="CD160" i="1"/>
  <c r="DT204" i="1"/>
  <c r="CD204" i="1"/>
  <c r="DT132" i="1"/>
  <c r="CD132" i="1"/>
  <c r="DT34" i="1"/>
  <c r="CD34" i="1"/>
  <c r="DT184" i="1"/>
  <c r="CD184" i="1"/>
  <c r="DT196" i="1"/>
  <c r="CD196" i="1"/>
  <c r="DT176" i="1"/>
  <c r="CD176" i="1"/>
  <c r="DT187" i="1"/>
  <c r="CD187" i="1"/>
  <c r="DT13" i="1"/>
  <c r="CD13" i="1"/>
  <c r="DT238" i="1"/>
  <c r="CD238" i="1"/>
  <c r="DT24" i="1"/>
  <c r="CD24" i="1"/>
  <c r="DT51" i="1"/>
  <c r="CD51" i="1"/>
  <c r="DT245" i="1"/>
  <c r="CD245" i="1"/>
  <c r="DT138" i="1"/>
  <c r="CD138" i="1"/>
  <c r="DT161" i="1"/>
  <c r="CD161" i="1"/>
  <c r="DT45" i="1"/>
  <c r="CD45" i="1"/>
  <c r="DT250" i="1"/>
  <c r="CD250" i="1"/>
  <c r="DT230" i="1"/>
  <c r="CD230" i="1"/>
  <c r="DT59" i="1"/>
  <c r="CD59" i="1"/>
  <c r="DT27" i="1"/>
  <c r="CD27" i="1"/>
  <c r="DT146" i="1"/>
  <c r="CD146" i="1"/>
  <c r="DT151" i="1"/>
  <c r="CD151" i="1"/>
  <c r="DT18" i="1"/>
  <c r="CD18" i="1"/>
  <c r="DT121" i="1"/>
  <c r="CD121" i="1"/>
  <c r="DT118" i="1"/>
  <c r="CD118" i="1"/>
  <c r="DT12" i="1"/>
  <c r="CD12" i="1"/>
  <c r="DT96" i="1"/>
  <c r="CD96" i="1"/>
  <c r="DT28" i="1"/>
  <c r="CD28" i="1"/>
  <c r="DT186" i="1"/>
  <c r="CD186" i="1"/>
  <c r="DT71" i="1"/>
  <c r="CD71" i="1"/>
  <c r="DT101" i="1"/>
  <c r="CD101" i="1"/>
  <c r="DT30" i="1"/>
  <c r="CD30" i="1"/>
  <c r="DT72" i="1"/>
  <c r="CD72" i="1"/>
  <c r="DT20" i="1"/>
  <c r="CD20" i="1"/>
  <c r="DT123" i="1"/>
  <c r="CD123" i="1"/>
  <c r="DT110" i="1"/>
  <c r="CD110" i="1"/>
  <c r="DT74" i="1"/>
  <c r="CD74" i="1"/>
  <c r="DT169" i="1"/>
  <c r="CD169" i="1"/>
  <c r="DT162" i="1"/>
  <c r="CD162" i="1"/>
  <c r="DT248" i="1"/>
  <c r="CD248" i="1"/>
  <c r="DT94" i="1"/>
  <c r="CD94" i="1"/>
  <c r="DT150" i="1"/>
  <c r="CD150" i="1"/>
  <c r="DT86" i="1"/>
  <c r="CD86" i="1"/>
  <c r="DT111" i="1"/>
  <c r="CD111" i="1"/>
  <c r="DT152" i="1"/>
  <c r="CD152" i="1"/>
  <c r="DT246" i="1"/>
  <c r="CD246" i="1"/>
  <c r="DT241" i="1"/>
  <c r="CD241" i="1"/>
  <c r="DT11" i="1"/>
  <c r="CD11" i="1"/>
  <c r="DT117" i="1"/>
  <c r="CD117" i="1"/>
  <c r="DT239" i="1"/>
  <c r="CD239" i="1"/>
  <c r="DT142" i="1"/>
  <c r="CD142" i="1"/>
  <c r="DT218" i="1"/>
  <c r="CD218" i="1"/>
  <c r="DT49" i="1"/>
  <c r="CD49" i="1"/>
  <c r="DT158" i="1"/>
  <c r="CD158" i="1"/>
  <c r="DT31" i="1"/>
  <c r="CD31" i="1"/>
  <c r="DT155" i="1"/>
  <c r="CD155" i="1"/>
  <c r="DT159" i="1"/>
  <c r="CD159" i="1"/>
  <c r="DT225" i="1"/>
  <c r="CD225" i="1"/>
  <c r="DT38" i="1"/>
  <c r="CD38" i="1"/>
  <c r="DT105" i="1"/>
  <c r="CD105" i="1"/>
  <c r="DT209" i="1"/>
  <c r="CD209" i="1"/>
  <c r="DT53" i="1"/>
  <c r="CD53" i="1"/>
  <c r="DT235" i="1"/>
  <c r="CD235" i="1"/>
  <c r="DT190" i="1"/>
  <c r="CD190" i="1"/>
  <c r="DT88" i="1"/>
  <c r="CD88" i="1"/>
  <c r="DT156" i="1"/>
  <c r="CD156" i="1"/>
  <c r="DT216" i="1"/>
  <c r="CD216" i="1"/>
  <c r="DT244" i="1"/>
  <c r="CD244" i="1"/>
  <c r="DT252" i="1"/>
  <c r="CD252" i="1"/>
  <c r="DT120" i="1"/>
  <c r="CD120" i="1"/>
  <c r="DT84" i="1"/>
  <c r="CD84" i="1"/>
  <c r="DT256" i="1"/>
  <c r="CD256" i="1"/>
  <c r="DT124" i="1"/>
  <c r="CD124" i="1"/>
  <c r="DT180" i="1"/>
  <c r="CD180" i="1"/>
  <c r="DT222" i="1"/>
  <c r="CD222" i="1"/>
  <c r="DT82" i="1"/>
  <c r="CD82" i="1"/>
  <c r="DT99" i="1"/>
  <c r="CD99" i="1"/>
  <c r="DT233" i="1"/>
  <c r="CD233" i="1"/>
  <c r="DT198" i="1"/>
  <c r="CD198" i="1"/>
  <c r="DT109" i="1"/>
  <c r="CD109" i="1"/>
  <c r="DT40" i="1"/>
  <c r="CD40" i="1"/>
  <c r="DT249" i="1"/>
  <c r="CD249" i="1"/>
  <c r="DT195" i="1"/>
  <c r="CD195" i="1"/>
  <c r="DT206" i="1"/>
  <c r="CD206" i="1"/>
  <c r="DT128" i="1"/>
  <c r="CD128" i="1"/>
  <c r="DT54" i="1"/>
  <c r="CD54" i="1"/>
  <c r="DT67" i="1"/>
  <c r="CD67" i="1"/>
  <c r="DT237" i="1"/>
  <c r="CD237" i="1"/>
  <c r="DT191" i="1"/>
  <c r="CD191" i="1"/>
  <c r="DT175" i="1"/>
  <c r="CD175" i="1"/>
  <c r="DT143" i="1"/>
  <c r="CD143" i="1"/>
  <c r="DT107" i="1"/>
  <c r="CD107" i="1"/>
  <c r="DT98" i="1"/>
  <c r="CD98" i="1"/>
  <c r="DT197" i="1"/>
  <c r="CD197" i="1"/>
  <c r="DT23" i="1"/>
  <c r="CD23" i="1"/>
  <c r="DT52" i="1"/>
  <c r="CD52" i="1"/>
  <c r="DT173" i="1"/>
  <c r="CD173" i="1"/>
  <c r="DT60" i="1"/>
  <c r="CD60" i="1"/>
  <c r="DT126" i="1"/>
  <c r="CD126" i="1"/>
  <c r="DT234" i="1"/>
  <c r="CD234" i="1"/>
  <c r="DT139" i="1"/>
  <c r="CD139" i="1"/>
  <c r="DT194" i="1"/>
  <c r="CD194" i="1"/>
  <c r="DT147" i="1"/>
  <c r="CD147" i="1"/>
  <c r="DT61" i="1"/>
  <c r="CD61" i="1"/>
  <c r="DT129" i="1"/>
  <c r="CD129" i="1"/>
  <c r="DT83" i="1"/>
  <c r="CD83" i="1"/>
  <c r="DT253" i="1"/>
  <c r="CD253" i="1"/>
  <c r="DT215" i="1"/>
  <c r="CD215" i="1"/>
  <c r="DT205" i="1"/>
  <c r="CD205" i="1"/>
  <c r="DT174" i="1"/>
  <c r="CD174" i="1"/>
  <c r="DT229" i="1"/>
  <c r="CD229" i="1"/>
  <c r="DT202" i="1"/>
  <c r="CD202" i="1"/>
  <c r="DT62" i="1"/>
  <c r="CD62" i="1"/>
  <c r="DT119" i="1"/>
  <c r="CD119" i="1"/>
  <c r="DT157" i="1"/>
  <c r="CD157" i="1"/>
  <c r="DT85" i="1"/>
  <c r="CD85" i="1"/>
  <c r="DT179" i="1"/>
  <c r="CD179" i="1"/>
  <c r="DT137" i="1"/>
  <c r="CD137" i="1"/>
  <c r="DT185" i="1"/>
  <c r="CD185" i="1"/>
  <c r="DT122" i="1"/>
  <c r="CD122" i="1"/>
  <c r="DT106" i="1"/>
  <c r="CD106" i="1"/>
  <c r="DT56" i="1"/>
  <c r="CD56" i="1"/>
  <c r="DT16" i="1"/>
  <c r="CD16" i="1"/>
  <c r="DT144" i="1"/>
  <c r="CD144" i="1"/>
  <c r="DT63" i="1"/>
  <c r="CD63" i="1"/>
  <c r="DT69" i="1"/>
  <c r="CD69" i="1"/>
  <c r="DT78" i="1"/>
  <c r="CD78" i="1"/>
  <c r="DT145" i="1"/>
  <c r="CD145" i="1"/>
  <c r="DT89" i="1"/>
  <c r="CD89" i="1"/>
  <c r="CE89" i="1" s="1"/>
  <c r="CF89" i="1" s="1"/>
  <c r="DT226" i="1"/>
  <c r="CD226" i="1"/>
  <c r="DT97" i="1"/>
  <c r="CD97" i="1"/>
  <c r="DT66" i="1"/>
  <c r="CD66" i="1"/>
  <c r="DT168" i="1"/>
  <c r="CD168" i="1"/>
  <c r="DT219" i="1"/>
  <c r="CD219" i="1"/>
  <c r="DT81" i="1"/>
  <c r="CD81" i="1"/>
  <c r="DT29" i="1"/>
  <c r="CD29" i="1"/>
  <c r="DT136" i="1"/>
  <c r="CD136" i="1"/>
  <c r="DT41" i="1"/>
  <c r="CD41" i="1"/>
  <c r="DT113" i="1"/>
  <c r="CD113" i="1"/>
  <c r="DT77" i="1"/>
  <c r="CD77" i="1"/>
  <c r="DT153" i="1"/>
  <c r="CD153" i="1"/>
  <c r="DT58" i="1"/>
  <c r="CD58" i="1"/>
  <c r="DT70" i="1"/>
  <c r="CD70" i="1"/>
  <c r="DT33" i="1"/>
  <c r="CD33" i="1"/>
  <c r="DT254" i="1"/>
  <c r="CD254" i="1"/>
  <c r="DT57" i="1"/>
  <c r="CD57" i="1"/>
  <c r="DT217" i="1"/>
  <c r="CD217" i="1"/>
  <c r="DT68" i="1"/>
  <c r="CD68" i="1"/>
  <c r="DT210" i="1"/>
  <c r="CD210" i="1"/>
  <c r="DT232" i="1"/>
  <c r="CD232" i="1"/>
  <c r="DT50" i="1"/>
  <c r="CD50" i="1"/>
  <c r="DT133" i="1"/>
  <c r="CD133" i="1"/>
  <c r="DT130" i="1"/>
  <c r="CD130" i="1"/>
  <c r="DT46" i="1"/>
  <c r="CD46" i="1"/>
  <c r="DT201" i="1"/>
  <c r="CD201" i="1"/>
  <c r="DT108" i="1"/>
  <c r="CD108" i="1"/>
  <c r="DT236" i="1"/>
  <c r="CD236" i="1"/>
  <c r="CE236" i="1" s="1"/>
  <c r="CF236" i="1" s="1"/>
  <c r="DT240" i="1"/>
  <c r="CD240" i="1"/>
  <c r="DT188" i="1"/>
  <c r="CD188" i="1"/>
  <c r="CE188" i="1" s="1"/>
  <c r="CF188" i="1" s="1"/>
  <c r="CG255" i="1" l="1"/>
  <c r="CI255" i="1" s="1"/>
  <c r="CL255" i="1"/>
  <c r="CZ255" i="1"/>
  <c r="ED255" i="1" s="1"/>
  <c r="CG188" i="1"/>
  <c r="CI188" i="1" s="1"/>
  <c r="CL188" i="1"/>
  <c r="CZ188" i="1"/>
  <c r="ED188" i="1" s="1"/>
  <c r="CE210" i="1"/>
  <c r="CF210" i="1" s="1"/>
  <c r="CE254" i="1"/>
  <c r="CF254" i="1" s="1"/>
  <c r="CE113" i="1"/>
  <c r="CF113" i="1" s="1"/>
  <c r="CE168" i="1"/>
  <c r="CF168" i="1" s="1"/>
  <c r="CE78" i="1"/>
  <c r="CF78" i="1" s="1"/>
  <c r="CE185" i="1"/>
  <c r="CF185" i="1" s="1"/>
  <c r="CE229" i="1"/>
  <c r="CF229" i="1" s="1"/>
  <c r="CE129" i="1"/>
  <c r="CF129" i="1" s="1"/>
  <c r="CE173" i="1"/>
  <c r="CF173" i="1" s="1"/>
  <c r="CE191" i="1"/>
  <c r="CF191" i="1" s="1"/>
  <c r="CE195" i="1"/>
  <c r="CF195" i="1" s="1"/>
  <c r="CE222" i="1"/>
  <c r="CF222" i="1" s="1"/>
  <c r="CE216" i="1"/>
  <c r="CF216" i="1" s="1"/>
  <c r="CE209" i="1"/>
  <c r="CF209" i="1" s="1"/>
  <c r="CE31" i="1"/>
  <c r="CF31" i="1" s="1"/>
  <c r="CE241" i="1"/>
  <c r="CF241" i="1" s="1"/>
  <c r="CE240" i="1"/>
  <c r="CF240" i="1" s="1"/>
  <c r="CE133" i="1"/>
  <c r="CF133" i="1" s="1"/>
  <c r="CE57" i="1"/>
  <c r="CF57" i="1" s="1"/>
  <c r="CE77" i="1"/>
  <c r="CF77" i="1" s="1"/>
  <c r="CE29" i="1"/>
  <c r="CF29" i="1" s="1"/>
  <c r="CE226" i="1"/>
  <c r="CF226" i="1" s="1"/>
  <c r="CE144" i="1"/>
  <c r="CF144" i="1" s="1"/>
  <c r="CE122" i="1"/>
  <c r="CF122" i="1" s="1"/>
  <c r="CE119" i="1"/>
  <c r="CF119" i="1" s="1"/>
  <c r="CE215" i="1"/>
  <c r="CF215" i="1" s="1"/>
  <c r="CE194" i="1"/>
  <c r="CF194" i="1" s="1"/>
  <c r="CE60" i="1"/>
  <c r="CF60" i="1" s="1"/>
  <c r="CE107" i="1"/>
  <c r="CF107" i="1" s="1"/>
  <c r="CE54" i="1"/>
  <c r="CF54" i="1" s="1"/>
  <c r="CE249" i="1"/>
  <c r="CF249" i="1" s="1"/>
  <c r="CE82" i="1"/>
  <c r="CF82" i="1" s="1"/>
  <c r="CE120" i="1"/>
  <c r="CF120" i="1" s="1"/>
  <c r="CE190" i="1"/>
  <c r="CF190" i="1" s="1"/>
  <c r="CE225" i="1"/>
  <c r="CF225" i="1" s="1"/>
  <c r="CE218" i="1"/>
  <c r="CF218" i="1" s="1"/>
  <c r="CE246" i="1"/>
  <c r="CF246" i="1" s="1"/>
  <c r="CE248" i="1"/>
  <c r="CF248" i="1" s="1"/>
  <c r="CE110" i="1"/>
  <c r="CF110" i="1" s="1"/>
  <c r="CE71" i="1"/>
  <c r="CF71" i="1" s="1"/>
  <c r="CE121" i="1"/>
  <c r="CF121" i="1" s="1"/>
  <c r="CE230" i="1"/>
  <c r="CF230" i="1" s="1"/>
  <c r="CE51" i="1"/>
  <c r="CF51" i="1" s="1"/>
  <c r="CE196" i="1"/>
  <c r="CF196" i="1" s="1"/>
  <c r="CE204" i="1"/>
  <c r="CF204" i="1" s="1"/>
  <c r="CE79" i="1"/>
  <c r="CF79" i="1" s="1"/>
  <c r="CE178" i="1"/>
  <c r="CF178" i="1" s="1"/>
  <c r="CE26" i="1"/>
  <c r="CF26" i="1" s="1"/>
  <c r="CE35" i="1"/>
  <c r="CF35" i="1" s="1"/>
  <c r="CE212" i="1"/>
  <c r="CF212" i="1" s="1"/>
  <c r="CE227" i="1"/>
  <c r="CF227" i="1" s="1"/>
  <c r="CE189" i="1"/>
  <c r="CF189" i="1" s="1"/>
  <c r="CE243" i="1"/>
  <c r="CF243" i="1" s="1"/>
  <c r="CE102" i="1"/>
  <c r="CF102" i="1" s="1"/>
  <c r="CE37" i="1"/>
  <c r="CF37" i="1" s="1"/>
  <c r="CE199" i="1"/>
  <c r="CF199" i="1" s="1"/>
  <c r="CE257" i="1"/>
  <c r="CF257" i="1" s="1"/>
  <c r="CE213" i="1"/>
  <c r="CF213" i="1" s="1"/>
  <c r="CE163" i="1"/>
  <c r="CF163" i="1" s="1"/>
  <c r="CE104" i="1"/>
  <c r="CF104" i="1" s="1"/>
  <c r="CE192" i="1"/>
  <c r="CF192" i="1" s="1"/>
  <c r="CE172" i="1"/>
  <c r="CF172" i="1" s="1"/>
  <c r="CE135" i="1"/>
  <c r="CF135" i="1" s="1"/>
  <c r="CE193" i="1"/>
  <c r="CF193" i="1" s="1"/>
  <c r="CE44" i="1"/>
  <c r="CF44" i="1" s="1"/>
  <c r="CE251" i="1"/>
  <c r="CF251" i="1" s="1"/>
  <c r="CE200" i="1"/>
  <c r="CF200" i="1" s="1"/>
  <c r="CG236" i="1"/>
  <c r="CI236" i="1" s="1"/>
  <c r="CZ236" i="1"/>
  <c r="ED236" i="1" s="1"/>
  <c r="CL236" i="1"/>
  <c r="CE201" i="1"/>
  <c r="CF201" i="1" s="1"/>
  <c r="CE130" i="1"/>
  <c r="CF130" i="1" s="1"/>
  <c r="CE50" i="1"/>
  <c r="CF50" i="1" s="1"/>
  <c r="CE217" i="1"/>
  <c r="CF217" i="1" s="1"/>
  <c r="CE70" i="1"/>
  <c r="CF70" i="1" s="1"/>
  <c r="CE153" i="1"/>
  <c r="CF153" i="1" s="1"/>
  <c r="CE136" i="1"/>
  <c r="CF136" i="1" s="1"/>
  <c r="CE81" i="1"/>
  <c r="CF81" i="1" s="1"/>
  <c r="CE97" i="1"/>
  <c r="CF97" i="1" s="1"/>
  <c r="CE63" i="1"/>
  <c r="CF63" i="1" s="1"/>
  <c r="CE16" i="1"/>
  <c r="CF16" i="1" s="1"/>
  <c r="CE179" i="1"/>
  <c r="CF179" i="1" s="1"/>
  <c r="CE157" i="1"/>
  <c r="CF157" i="1" s="1"/>
  <c r="CE205" i="1"/>
  <c r="CF205" i="1" s="1"/>
  <c r="CE253" i="1"/>
  <c r="CF253" i="1" s="1"/>
  <c r="CE139" i="1"/>
  <c r="CF139" i="1" s="1"/>
  <c r="CE23" i="1"/>
  <c r="CF23" i="1" s="1"/>
  <c r="CE98" i="1"/>
  <c r="CF98" i="1" s="1"/>
  <c r="CE67" i="1"/>
  <c r="CF67" i="1" s="1"/>
  <c r="CE40" i="1"/>
  <c r="CF40" i="1" s="1"/>
  <c r="CE198" i="1"/>
  <c r="CF198" i="1" s="1"/>
  <c r="CE124" i="1"/>
  <c r="CF124" i="1" s="1"/>
  <c r="CE84" i="1"/>
  <c r="CF84" i="1" s="1"/>
  <c r="CE88" i="1"/>
  <c r="CF88" i="1" s="1"/>
  <c r="CE38" i="1"/>
  <c r="CF38" i="1" s="1"/>
  <c r="CE159" i="1"/>
  <c r="CF159" i="1" s="1"/>
  <c r="CE142" i="1"/>
  <c r="CF142" i="1" s="1"/>
  <c r="CE152" i="1"/>
  <c r="CF152" i="1" s="1"/>
  <c r="CE108" i="1"/>
  <c r="CF108" i="1" s="1"/>
  <c r="CE46" i="1"/>
  <c r="CF46" i="1" s="1"/>
  <c r="CE232" i="1"/>
  <c r="CF232" i="1" s="1"/>
  <c r="CE68" i="1"/>
  <c r="CF68" i="1" s="1"/>
  <c r="CE33" i="1"/>
  <c r="CF33" i="1" s="1"/>
  <c r="CE58" i="1"/>
  <c r="CF58" i="1" s="1"/>
  <c r="CE41" i="1"/>
  <c r="CF41" i="1" s="1"/>
  <c r="CE219" i="1"/>
  <c r="CF219" i="1" s="1"/>
  <c r="CE66" i="1"/>
  <c r="CF66" i="1" s="1"/>
  <c r="CE145" i="1"/>
  <c r="CF145" i="1" s="1"/>
  <c r="CE69" i="1"/>
  <c r="CF69" i="1" s="1"/>
  <c r="CE56" i="1"/>
  <c r="CF56" i="1" s="1"/>
  <c r="CE137" i="1"/>
  <c r="CF137" i="1" s="1"/>
  <c r="CE85" i="1"/>
  <c r="CF85" i="1" s="1"/>
  <c r="CE202" i="1"/>
  <c r="CF202" i="1" s="1"/>
  <c r="CE174" i="1"/>
  <c r="CF174" i="1" s="1"/>
  <c r="CE83" i="1"/>
  <c r="CF83" i="1" s="1"/>
  <c r="CE61" i="1"/>
  <c r="CF61" i="1" s="1"/>
  <c r="CE234" i="1"/>
  <c r="CF234" i="1" s="1"/>
  <c r="CE52" i="1"/>
  <c r="CF52" i="1" s="1"/>
  <c r="CE197" i="1"/>
  <c r="CF197" i="1" s="1"/>
  <c r="CE175" i="1"/>
  <c r="CF175" i="1" s="1"/>
  <c r="CE237" i="1"/>
  <c r="CF237" i="1" s="1"/>
  <c r="CE206" i="1"/>
  <c r="CF206" i="1" s="1"/>
  <c r="CE109" i="1"/>
  <c r="CF109" i="1" s="1"/>
  <c r="CE233" i="1"/>
  <c r="CF233" i="1" s="1"/>
  <c r="CE180" i="1"/>
  <c r="CF180" i="1" s="1"/>
  <c r="CE256" i="1"/>
  <c r="CF256" i="1" s="1"/>
  <c r="CE244" i="1"/>
  <c r="CF244" i="1" s="1"/>
  <c r="CE156" i="1"/>
  <c r="CF156" i="1" s="1"/>
  <c r="CE53" i="1"/>
  <c r="CF53" i="1" s="1"/>
  <c r="CE105" i="1"/>
  <c r="CF105" i="1" s="1"/>
  <c r="CE155" i="1"/>
  <c r="CF155" i="1" s="1"/>
  <c r="CE158" i="1"/>
  <c r="CF158" i="1" s="1"/>
  <c r="CE239" i="1"/>
  <c r="CF239" i="1" s="1"/>
  <c r="CE11" i="1"/>
  <c r="CF11" i="1" s="1"/>
  <c r="CE111" i="1"/>
  <c r="CF111" i="1" s="1"/>
  <c r="CE150" i="1"/>
  <c r="CF150" i="1" s="1"/>
  <c r="CE169" i="1"/>
  <c r="CF169" i="1" s="1"/>
  <c r="CE20" i="1"/>
  <c r="CF20" i="1" s="1"/>
  <c r="CE30" i="1"/>
  <c r="CF30" i="1" s="1"/>
  <c r="CE28" i="1"/>
  <c r="CF28" i="1" s="1"/>
  <c r="CE12" i="1"/>
  <c r="CF12" i="1" s="1"/>
  <c r="CE151" i="1"/>
  <c r="CF151" i="1" s="1"/>
  <c r="CE27" i="1"/>
  <c r="CF27" i="1" s="1"/>
  <c r="CE45" i="1"/>
  <c r="CF45" i="1" s="1"/>
  <c r="CE138" i="1"/>
  <c r="CF138" i="1" s="1"/>
  <c r="CE238" i="1"/>
  <c r="CF238" i="1" s="1"/>
  <c r="CE187" i="1"/>
  <c r="CF187" i="1" s="1"/>
  <c r="CE34" i="1"/>
  <c r="CF34" i="1" s="1"/>
  <c r="CE42" i="1"/>
  <c r="CF42" i="1" s="1"/>
  <c r="CE228" i="1"/>
  <c r="CF228" i="1" s="1"/>
  <c r="CE165" i="1"/>
  <c r="CF165" i="1" s="1"/>
  <c r="CE125" i="1"/>
  <c r="CF125" i="1" s="1"/>
  <c r="CE95" i="1"/>
  <c r="CF95" i="1" s="1"/>
  <c r="CE47" i="1"/>
  <c r="CF47" i="1" s="1"/>
  <c r="CE208" i="1"/>
  <c r="CF208" i="1" s="1"/>
  <c r="CE177" i="1"/>
  <c r="CF177" i="1" s="1"/>
  <c r="CE220" i="1"/>
  <c r="CF220" i="1" s="1"/>
  <c r="CE211" i="1"/>
  <c r="CF211" i="1" s="1"/>
  <c r="CE39" i="1"/>
  <c r="CF39" i="1" s="1"/>
  <c r="CE131" i="1"/>
  <c r="CF131" i="1" s="1"/>
  <c r="CE149" i="1"/>
  <c r="CF149" i="1" s="1"/>
  <c r="CE80" i="1"/>
  <c r="CF80" i="1" s="1"/>
  <c r="CE36" i="1"/>
  <c r="CF36" i="1" s="1"/>
  <c r="CE167" i="1"/>
  <c r="CF167" i="1" s="1"/>
  <c r="CE170" i="1"/>
  <c r="CF170" i="1" s="1"/>
  <c r="CE242" i="1"/>
  <c r="CF242" i="1" s="1"/>
  <c r="CE90" i="1"/>
  <c r="CF90" i="1" s="1"/>
  <c r="CE141" i="1"/>
  <c r="CF141" i="1" s="1"/>
  <c r="CE166" i="1"/>
  <c r="CF166" i="1" s="1"/>
  <c r="CE181" i="1"/>
  <c r="CF181" i="1" s="1"/>
  <c r="CE115" i="1"/>
  <c r="CF115" i="1" s="1"/>
  <c r="CG89" i="1"/>
  <c r="CI89" i="1" s="1"/>
  <c r="CL89" i="1"/>
  <c r="CZ89" i="1"/>
  <c r="ED89" i="1" s="1"/>
  <c r="CE106" i="1"/>
  <c r="CF106" i="1" s="1"/>
  <c r="CE62" i="1"/>
  <c r="CF62" i="1" s="1"/>
  <c r="CE147" i="1"/>
  <c r="CF147" i="1" s="1"/>
  <c r="CE126" i="1"/>
  <c r="CF126" i="1" s="1"/>
  <c r="CE143" i="1"/>
  <c r="CF143" i="1" s="1"/>
  <c r="CE128" i="1"/>
  <c r="CF128" i="1" s="1"/>
  <c r="CE99" i="1"/>
  <c r="CF99" i="1" s="1"/>
  <c r="CE252" i="1"/>
  <c r="CF252" i="1" s="1"/>
  <c r="CE235" i="1"/>
  <c r="CF235" i="1" s="1"/>
  <c r="CE49" i="1"/>
  <c r="CF49" i="1" s="1"/>
  <c r="CE117" i="1"/>
  <c r="CF117" i="1" s="1"/>
  <c r="CE86" i="1"/>
  <c r="CF86" i="1" s="1"/>
  <c r="CE94" i="1"/>
  <c r="CF94" i="1" s="1"/>
  <c r="CE162" i="1"/>
  <c r="CF162" i="1" s="1"/>
  <c r="CE74" i="1"/>
  <c r="CF74" i="1" s="1"/>
  <c r="CE123" i="1"/>
  <c r="CF123" i="1" s="1"/>
  <c r="CE72" i="1"/>
  <c r="CF72" i="1" s="1"/>
  <c r="CE101" i="1"/>
  <c r="CF101" i="1" s="1"/>
  <c r="CE186" i="1"/>
  <c r="CF186" i="1" s="1"/>
  <c r="CE96" i="1"/>
  <c r="CF96" i="1" s="1"/>
  <c r="CE118" i="1"/>
  <c r="CF118" i="1" s="1"/>
  <c r="CE18" i="1"/>
  <c r="CF18" i="1" s="1"/>
  <c r="CE146" i="1"/>
  <c r="CF146" i="1" s="1"/>
  <c r="CE59" i="1"/>
  <c r="CF59" i="1" s="1"/>
  <c r="CE250" i="1"/>
  <c r="CF250" i="1" s="1"/>
  <c r="CE161" i="1"/>
  <c r="CF161" i="1" s="1"/>
  <c r="CE245" i="1"/>
  <c r="CF245" i="1" s="1"/>
  <c r="CE24" i="1"/>
  <c r="CF24" i="1" s="1"/>
  <c r="CE13" i="1"/>
  <c r="CF13" i="1" s="1"/>
  <c r="CE176" i="1"/>
  <c r="CF176" i="1" s="1"/>
  <c r="CE184" i="1"/>
  <c r="CF184" i="1" s="1"/>
  <c r="CE132" i="1"/>
  <c r="CF132" i="1" s="1"/>
  <c r="CE160" i="1"/>
  <c r="CF160" i="1" s="1"/>
  <c r="CE224" i="1"/>
  <c r="CF224" i="1" s="1"/>
  <c r="CE164" i="1"/>
  <c r="CF164" i="1" s="1"/>
  <c r="CE8" i="1"/>
  <c r="CF8" i="1" s="1"/>
  <c r="CE154" i="1"/>
  <c r="CF154" i="1" s="1"/>
  <c r="CE203" i="1"/>
  <c r="CF203" i="1" s="1"/>
  <c r="CE171" i="1"/>
  <c r="CF171" i="1" s="1"/>
  <c r="CE73" i="1"/>
  <c r="CF73" i="1" s="1"/>
  <c r="CE214" i="1"/>
  <c r="CF214" i="1" s="1"/>
  <c r="CE223" i="1"/>
  <c r="CF223" i="1" s="1"/>
  <c r="CE22" i="1"/>
  <c r="CF22" i="1" s="1"/>
  <c r="CE64" i="1"/>
  <c r="CF64" i="1" s="1"/>
  <c r="CE87" i="1"/>
  <c r="CF87" i="1" s="1"/>
  <c r="CE140" i="1"/>
  <c r="CF140" i="1" s="1"/>
  <c r="CE148" i="1"/>
  <c r="CF148" i="1" s="1"/>
  <c r="CE91" i="1"/>
  <c r="CF91" i="1" s="1"/>
  <c r="CE19" i="1"/>
  <c r="CF19" i="1" s="1"/>
  <c r="CE93" i="1"/>
  <c r="CF93" i="1" s="1"/>
  <c r="CE17" i="1"/>
  <c r="CF17" i="1" s="1"/>
  <c r="CE48" i="1"/>
  <c r="CF48" i="1" s="1"/>
  <c r="CE75" i="1"/>
  <c r="CF75" i="1" s="1"/>
  <c r="CE55" i="1"/>
  <c r="CF55" i="1" s="1"/>
  <c r="CE231" i="1"/>
  <c r="CF231" i="1" s="1"/>
  <c r="CE14" i="1"/>
  <c r="CF14" i="1" s="1"/>
  <c r="CE247" i="1"/>
  <c r="CF247" i="1" s="1"/>
  <c r="CE127" i="1"/>
  <c r="CF127" i="1" s="1"/>
  <c r="CE65" i="1"/>
  <c r="CF65" i="1" s="1"/>
  <c r="CE43" i="1"/>
  <c r="CF43" i="1" s="1"/>
  <c r="CE134" i="1"/>
  <c r="CF134" i="1" s="1"/>
  <c r="CE15" i="1"/>
  <c r="CF15" i="1" s="1"/>
  <c r="CE32" i="1"/>
  <c r="CF32" i="1" s="1"/>
  <c r="CE183" i="1"/>
  <c r="CF183" i="1" s="1"/>
  <c r="CE114" i="1"/>
  <c r="CF114" i="1" s="1"/>
  <c r="CE221" i="1"/>
  <c r="CF221" i="1" s="1"/>
  <c r="CE182" i="1"/>
  <c r="CF182" i="1" s="1"/>
  <c r="CE112" i="1"/>
  <c r="CF112" i="1" s="1"/>
  <c r="CE25" i="1"/>
  <c r="CF25" i="1" s="1"/>
  <c r="CE76" i="1"/>
  <c r="CF76" i="1" s="1"/>
  <c r="CE100" i="1"/>
  <c r="CF100" i="1" s="1"/>
  <c r="CE92" i="1"/>
  <c r="CF92" i="1" s="1"/>
  <c r="CE116" i="1"/>
  <c r="CF116" i="1" s="1"/>
  <c r="CE10" i="1"/>
  <c r="CF10" i="1" s="1"/>
  <c r="CE207" i="1"/>
  <c r="CF207" i="1" s="1"/>
  <c r="CE103" i="1"/>
  <c r="CF103" i="1" s="1"/>
  <c r="CE9" i="1"/>
  <c r="CF9" i="1" s="1"/>
  <c r="CE21" i="1"/>
  <c r="CF21" i="1" s="1"/>
  <c r="CG9" i="1" l="1"/>
  <c r="CI9" i="1" s="1"/>
  <c r="CZ9" i="1"/>
  <c r="ED9" i="1" s="1"/>
  <c r="CL9" i="1"/>
  <c r="CG25" i="1"/>
  <c r="CI25" i="1" s="1"/>
  <c r="CZ25" i="1"/>
  <c r="ED25" i="1" s="1"/>
  <c r="CL25" i="1"/>
  <c r="CG19" i="1"/>
  <c r="CI19" i="1" s="1"/>
  <c r="CL19" i="1"/>
  <c r="CZ19" i="1"/>
  <c r="ED19" i="1" s="1"/>
  <c r="CG154" i="1"/>
  <c r="CI154" i="1" s="1"/>
  <c r="CZ154" i="1"/>
  <c r="ED154" i="1" s="1"/>
  <c r="CL154" i="1"/>
  <c r="CG250" i="1"/>
  <c r="CI250" i="1" s="1"/>
  <c r="CZ250" i="1"/>
  <c r="ED250" i="1" s="1"/>
  <c r="CL250" i="1"/>
  <c r="CG143" i="1"/>
  <c r="CI143" i="1" s="1"/>
  <c r="CZ143" i="1"/>
  <c r="ED143" i="1" s="1"/>
  <c r="CL143" i="1"/>
  <c r="CG90" i="1"/>
  <c r="CI90" i="1" s="1"/>
  <c r="CL90" i="1"/>
  <c r="CZ90" i="1"/>
  <c r="ED90" i="1" s="1"/>
  <c r="CG208" i="1"/>
  <c r="CI208" i="1" s="1"/>
  <c r="CZ208" i="1"/>
  <c r="ED208" i="1" s="1"/>
  <c r="CL208" i="1"/>
  <c r="CG27" i="1"/>
  <c r="CI27" i="1" s="1"/>
  <c r="CL27" i="1"/>
  <c r="CZ27" i="1"/>
  <c r="ED27" i="1" s="1"/>
  <c r="CG111" i="1"/>
  <c r="CI111" i="1" s="1"/>
  <c r="CL111" i="1"/>
  <c r="CZ111" i="1"/>
  <c r="ED111" i="1" s="1"/>
  <c r="CG109" i="1"/>
  <c r="CI109" i="1" s="1"/>
  <c r="CL109" i="1"/>
  <c r="CZ109" i="1"/>
  <c r="ED109" i="1" s="1"/>
  <c r="CG137" i="1"/>
  <c r="CI137" i="1" s="1"/>
  <c r="CL137" i="1"/>
  <c r="CZ137" i="1"/>
  <c r="ED137" i="1" s="1"/>
  <c r="CG33" i="1"/>
  <c r="CI33" i="1" s="1"/>
  <c r="CL33" i="1"/>
  <c r="CZ33" i="1"/>
  <c r="ED33" i="1" s="1"/>
  <c r="CG198" i="1"/>
  <c r="CI198" i="1" s="1"/>
  <c r="CL198" i="1"/>
  <c r="CZ198" i="1"/>
  <c r="ED198" i="1" s="1"/>
  <c r="CG97" i="1"/>
  <c r="CI97" i="1" s="1"/>
  <c r="CL97" i="1"/>
  <c r="CZ97" i="1"/>
  <c r="ED97" i="1" s="1"/>
  <c r="CG201" i="1"/>
  <c r="CI201" i="1" s="1"/>
  <c r="CZ201" i="1"/>
  <c r="ED201" i="1" s="1"/>
  <c r="CL201" i="1"/>
  <c r="CG163" i="1"/>
  <c r="CI163" i="1" s="1"/>
  <c r="CZ163" i="1"/>
  <c r="ED163" i="1" s="1"/>
  <c r="CL163" i="1"/>
  <c r="CG178" i="1"/>
  <c r="CI178" i="1" s="1"/>
  <c r="CL178" i="1"/>
  <c r="CZ178" i="1"/>
  <c r="ED178" i="1" s="1"/>
  <c r="CG110" i="1"/>
  <c r="CI110" i="1" s="1"/>
  <c r="CL110" i="1"/>
  <c r="CZ110" i="1"/>
  <c r="ED110" i="1" s="1"/>
  <c r="CG194" i="1"/>
  <c r="CI194" i="1" s="1"/>
  <c r="CL194" i="1"/>
  <c r="CZ194" i="1"/>
  <c r="ED194" i="1" s="1"/>
  <c r="CG31" i="1"/>
  <c r="CI31" i="1" s="1"/>
  <c r="CZ31" i="1"/>
  <c r="ED31" i="1" s="1"/>
  <c r="CL31" i="1"/>
  <c r="CG229" i="1"/>
  <c r="CI229" i="1" s="1"/>
  <c r="CL229" i="1"/>
  <c r="CZ229" i="1"/>
  <c r="ED229" i="1" s="1"/>
  <c r="CG92" i="1"/>
  <c r="CI92" i="1" s="1"/>
  <c r="CL92" i="1"/>
  <c r="CZ92" i="1"/>
  <c r="ED92" i="1" s="1"/>
  <c r="CG43" i="1"/>
  <c r="CI43" i="1" s="1"/>
  <c r="CL43" i="1"/>
  <c r="CZ43" i="1"/>
  <c r="ED43" i="1" s="1"/>
  <c r="CG91" i="1"/>
  <c r="CI91" i="1" s="1"/>
  <c r="CL91" i="1"/>
  <c r="CZ91" i="1"/>
  <c r="ED91" i="1" s="1"/>
  <c r="CG73" i="1"/>
  <c r="CI73" i="1" s="1"/>
  <c r="CZ73" i="1"/>
  <c r="ED73" i="1" s="1"/>
  <c r="CL73" i="1"/>
  <c r="CG24" i="1"/>
  <c r="CI24" i="1" s="1"/>
  <c r="CL24" i="1"/>
  <c r="CZ24" i="1"/>
  <c r="ED24" i="1" s="1"/>
  <c r="CG123" i="1"/>
  <c r="CI123" i="1" s="1"/>
  <c r="CL123" i="1"/>
  <c r="CZ123" i="1"/>
  <c r="ED123" i="1" s="1"/>
  <c r="CG252" i="1"/>
  <c r="CI252" i="1" s="1"/>
  <c r="CL252" i="1"/>
  <c r="CZ252" i="1"/>
  <c r="ED252" i="1" s="1"/>
  <c r="CG242" i="1"/>
  <c r="CI242" i="1" s="1"/>
  <c r="CL242" i="1"/>
  <c r="CZ242" i="1"/>
  <c r="ED242" i="1" s="1"/>
  <c r="CG211" i="1"/>
  <c r="CI211" i="1" s="1"/>
  <c r="CZ211" i="1"/>
  <c r="ED211" i="1" s="1"/>
  <c r="CL211" i="1"/>
  <c r="CG228" i="1"/>
  <c r="CI228" i="1" s="1"/>
  <c r="CZ228" i="1"/>
  <c r="ED228" i="1" s="1"/>
  <c r="CL228" i="1"/>
  <c r="CG238" i="1"/>
  <c r="CI238" i="1" s="1"/>
  <c r="CZ238" i="1"/>
  <c r="ED238" i="1" s="1"/>
  <c r="CL238" i="1"/>
  <c r="CG151" i="1"/>
  <c r="CI151" i="1" s="1"/>
  <c r="CZ151" i="1"/>
  <c r="ED151" i="1" s="1"/>
  <c r="CL151" i="1"/>
  <c r="CG20" i="1"/>
  <c r="CI20" i="1" s="1"/>
  <c r="CL20" i="1"/>
  <c r="CZ20" i="1"/>
  <c r="ED20" i="1" s="1"/>
  <c r="CG11" i="1"/>
  <c r="CI11" i="1" s="1"/>
  <c r="CZ11" i="1"/>
  <c r="ED11" i="1" s="1"/>
  <c r="CL11" i="1"/>
  <c r="CG105" i="1"/>
  <c r="CI105" i="1" s="1"/>
  <c r="CL105" i="1"/>
  <c r="CZ105" i="1"/>
  <c r="ED105" i="1" s="1"/>
  <c r="CG256" i="1"/>
  <c r="CI256" i="1" s="1"/>
  <c r="CL256" i="1"/>
  <c r="CZ256" i="1"/>
  <c r="ED256" i="1" s="1"/>
  <c r="CG206" i="1"/>
  <c r="CI206" i="1" s="1"/>
  <c r="CL206" i="1"/>
  <c r="CZ206" i="1"/>
  <c r="ED206" i="1" s="1"/>
  <c r="CG52" i="1"/>
  <c r="CI52" i="1" s="1"/>
  <c r="CZ52" i="1"/>
  <c r="ED52" i="1" s="1"/>
  <c r="CL52" i="1"/>
  <c r="CG174" i="1"/>
  <c r="CI174" i="1" s="1"/>
  <c r="CL174" i="1"/>
  <c r="CZ174" i="1"/>
  <c r="ED174" i="1" s="1"/>
  <c r="CG56" i="1"/>
  <c r="CI56" i="1" s="1"/>
  <c r="CZ56" i="1"/>
  <c r="ED56" i="1" s="1"/>
  <c r="CL56" i="1"/>
  <c r="CG219" i="1"/>
  <c r="CI219" i="1" s="1"/>
  <c r="CL219" i="1"/>
  <c r="CZ219" i="1"/>
  <c r="ED219" i="1" s="1"/>
  <c r="CG68" i="1"/>
  <c r="CI68" i="1" s="1"/>
  <c r="CZ68" i="1"/>
  <c r="ED68" i="1" s="1"/>
  <c r="CL68" i="1"/>
  <c r="CG152" i="1"/>
  <c r="CI152" i="1" s="1"/>
  <c r="CL152" i="1"/>
  <c r="CZ152" i="1"/>
  <c r="ED152" i="1" s="1"/>
  <c r="CG88" i="1"/>
  <c r="CI88" i="1" s="1"/>
  <c r="CZ88" i="1"/>
  <c r="ED88" i="1" s="1"/>
  <c r="CL88" i="1"/>
  <c r="CG40" i="1"/>
  <c r="CI40" i="1" s="1"/>
  <c r="CL40" i="1"/>
  <c r="CZ40" i="1"/>
  <c r="ED40" i="1" s="1"/>
  <c r="CG139" i="1"/>
  <c r="CI139" i="1" s="1"/>
  <c r="CL139" i="1"/>
  <c r="CZ139" i="1"/>
  <c r="ED139" i="1" s="1"/>
  <c r="CG179" i="1"/>
  <c r="CI179" i="1" s="1"/>
  <c r="CL179" i="1"/>
  <c r="CZ179" i="1"/>
  <c r="ED179" i="1" s="1"/>
  <c r="CG81" i="1"/>
  <c r="CI81" i="1" s="1"/>
  <c r="CL81" i="1"/>
  <c r="CZ81" i="1"/>
  <c r="ED81" i="1" s="1"/>
  <c r="CG217" i="1"/>
  <c r="CI217" i="1" s="1"/>
  <c r="CL217" i="1"/>
  <c r="CZ217" i="1"/>
  <c r="ED217" i="1" s="1"/>
  <c r="CH236" i="1"/>
  <c r="CG251" i="1"/>
  <c r="CI251" i="1" s="1"/>
  <c r="CL251" i="1"/>
  <c r="CZ251" i="1"/>
  <c r="ED251" i="1" s="1"/>
  <c r="CG172" i="1"/>
  <c r="CI172" i="1" s="1"/>
  <c r="CL172" i="1"/>
  <c r="CZ172" i="1"/>
  <c r="ED172" i="1" s="1"/>
  <c r="CG213" i="1"/>
  <c r="CI213" i="1" s="1"/>
  <c r="CL213" i="1"/>
  <c r="CZ213" i="1"/>
  <c r="ED213" i="1" s="1"/>
  <c r="CG102" i="1"/>
  <c r="CI102" i="1" s="1"/>
  <c r="CL102" i="1"/>
  <c r="CZ102" i="1"/>
  <c r="ED102" i="1" s="1"/>
  <c r="CG212" i="1"/>
  <c r="CI212" i="1" s="1"/>
  <c r="CL212" i="1"/>
  <c r="CZ212" i="1"/>
  <c r="ED212" i="1" s="1"/>
  <c r="CG79" i="1"/>
  <c r="CI79" i="1" s="1"/>
  <c r="CL79" i="1"/>
  <c r="CZ79" i="1"/>
  <c r="ED79" i="1" s="1"/>
  <c r="CG230" i="1"/>
  <c r="CI230" i="1" s="1"/>
  <c r="CZ230" i="1"/>
  <c r="ED230" i="1" s="1"/>
  <c r="CL230" i="1"/>
  <c r="CG248" i="1"/>
  <c r="CI248" i="1" s="1"/>
  <c r="CZ248" i="1"/>
  <c r="ED248" i="1" s="1"/>
  <c r="CL248" i="1"/>
  <c r="CG190" i="1"/>
  <c r="CI190" i="1" s="1"/>
  <c r="CZ190" i="1"/>
  <c r="ED190" i="1" s="1"/>
  <c r="CL190" i="1"/>
  <c r="CG54" i="1"/>
  <c r="CI54" i="1" s="1"/>
  <c r="CL54" i="1"/>
  <c r="CZ54" i="1"/>
  <c r="ED54" i="1" s="1"/>
  <c r="CG215" i="1"/>
  <c r="CI215" i="1" s="1"/>
  <c r="CL215" i="1"/>
  <c r="CZ215" i="1"/>
  <c r="ED215" i="1" s="1"/>
  <c r="CG226" i="1"/>
  <c r="CI226" i="1" s="1"/>
  <c r="CZ226" i="1"/>
  <c r="ED226" i="1" s="1"/>
  <c r="CL226" i="1"/>
  <c r="CG133" i="1"/>
  <c r="CI133" i="1" s="1"/>
  <c r="CL133" i="1"/>
  <c r="CZ133" i="1"/>
  <c r="ED133" i="1" s="1"/>
  <c r="CG209" i="1"/>
  <c r="CI209" i="1" s="1"/>
  <c r="CL209" i="1"/>
  <c r="CZ209" i="1"/>
  <c r="ED209" i="1" s="1"/>
  <c r="CG191" i="1"/>
  <c r="CI191" i="1" s="1"/>
  <c r="CZ191" i="1"/>
  <c r="ED191" i="1" s="1"/>
  <c r="CL191" i="1"/>
  <c r="CG185" i="1"/>
  <c r="CI185" i="1" s="1"/>
  <c r="CZ185" i="1"/>
  <c r="ED185" i="1" s="1"/>
  <c r="CL185" i="1"/>
  <c r="CG254" i="1"/>
  <c r="CI254" i="1" s="1"/>
  <c r="CL254" i="1"/>
  <c r="CZ254" i="1"/>
  <c r="ED254" i="1" s="1"/>
  <c r="CG116" i="1"/>
  <c r="CI116" i="1" s="1"/>
  <c r="CL116" i="1"/>
  <c r="CZ116" i="1"/>
  <c r="ED116" i="1" s="1"/>
  <c r="CG134" i="1"/>
  <c r="CI134" i="1" s="1"/>
  <c r="CL134" i="1"/>
  <c r="CZ134" i="1"/>
  <c r="ED134" i="1" s="1"/>
  <c r="CG247" i="1"/>
  <c r="CI247" i="1" s="1"/>
  <c r="CZ247" i="1"/>
  <c r="ED247" i="1" s="1"/>
  <c r="CL247" i="1"/>
  <c r="CG87" i="1"/>
  <c r="CI87" i="1" s="1"/>
  <c r="CZ87" i="1"/>
  <c r="ED87" i="1" s="1"/>
  <c r="CL87" i="1"/>
  <c r="CG214" i="1"/>
  <c r="CI214" i="1" s="1"/>
  <c r="CZ214" i="1"/>
  <c r="ED214" i="1" s="1"/>
  <c r="CL214" i="1"/>
  <c r="CG13" i="1"/>
  <c r="CI13" i="1" s="1"/>
  <c r="CL13" i="1"/>
  <c r="CZ13" i="1"/>
  <c r="ED13" i="1" s="1"/>
  <c r="CG72" i="1"/>
  <c r="CI72" i="1" s="1"/>
  <c r="CZ72" i="1"/>
  <c r="ED72" i="1" s="1"/>
  <c r="CL72" i="1"/>
  <c r="CG94" i="1"/>
  <c r="CI94" i="1" s="1"/>
  <c r="CL94" i="1"/>
  <c r="CZ94" i="1"/>
  <c r="ED94" i="1" s="1"/>
  <c r="CG106" i="1"/>
  <c r="CI106" i="1" s="1"/>
  <c r="CL106" i="1"/>
  <c r="CZ106" i="1"/>
  <c r="ED106" i="1" s="1"/>
  <c r="CG115" i="1"/>
  <c r="CI115" i="1" s="1"/>
  <c r="CL115" i="1"/>
  <c r="CZ115" i="1"/>
  <c r="ED115" i="1" s="1"/>
  <c r="CG39" i="1"/>
  <c r="CI39" i="1" s="1"/>
  <c r="CZ39" i="1"/>
  <c r="ED39" i="1" s="1"/>
  <c r="CL39" i="1"/>
  <c r="CG165" i="1"/>
  <c r="CI165" i="1" s="1"/>
  <c r="CZ165" i="1"/>
  <c r="ED165" i="1" s="1"/>
  <c r="CL165" i="1"/>
  <c r="CG187" i="1"/>
  <c r="CI187" i="1" s="1"/>
  <c r="CZ187" i="1"/>
  <c r="ED187" i="1" s="1"/>
  <c r="CL187" i="1"/>
  <c r="CG30" i="1"/>
  <c r="CI30" i="1" s="1"/>
  <c r="CL30" i="1"/>
  <c r="CZ30" i="1"/>
  <c r="ED30" i="1" s="1"/>
  <c r="CG155" i="1"/>
  <c r="CI155" i="1" s="1"/>
  <c r="CZ155" i="1"/>
  <c r="ED155" i="1" s="1"/>
  <c r="CL155" i="1"/>
  <c r="CG244" i="1"/>
  <c r="CI244" i="1" s="1"/>
  <c r="CZ244" i="1"/>
  <c r="ED244" i="1" s="1"/>
  <c r="CL244" i="1"/>
  <c r="CG197" i="1"/>
  <c r="CI197" i="1" s="1"/>
  <c r="CZ197" i="1"/>
  <c r="ED197" i="1" s="1"/>
  <c r="CL197" i="1"/>
  <c r="CG83" i="1"/>
  <c r="CI83" i="1" s="1"/>
  <c r="CL83" i="1"/>
  <c r="CZ83" i="1"/>
  <c r="ED83" i="1" s="1"/>
  <c r="CG66" i="1"/>
  <c r="CI66" i="1" s="1"/>
  <c r="CL66" i="1"/>
  <c r="CZ66" i="1"/>
  <c r="ED66" i="1" s="1"/>
  <c r="CG108" i="1"/>
  <c r="CI108" i="1" s="1"/>
  <c r="CZ108" i="1"/>
  <c r="ED108" i="1" s="1"/>
  <c r="CL108" i="1"/>
  <c r="CG38" i="1"/>
  <c r="CI38" i="1" s="1"/>
  <c r="CZ38" i="1"/>
  <c r="ED38" i="1" s="1"/>
  <c r="CL38" i="1"/>
  <c r="CG23" i="1"/>
  <c r="CI23" i="1" s="1"/>
  <c r="CZ23" i="1"/>
  <c r="ED23" i="1" s="1"/>
  <c r="CL23" i="1"/>
  <c r="CG157" i="1"/>
  <c r="CI157" i="1" s="1"/>
  <c r="CZ157" i="1"/>
  <c r="ED157" i="1" s="1"/>
  <c r="CL157" i="1"/>
  <c r="CG70" i="1"/>
  <c r="CI70" i="1" s="1"/>
  <c r="CZ70" i="1"/>
  <c r="ED70" i="1" s="1"/>
  <c r="CL70" i="1"/>
  <c r="CG200" i="1"/>
  <c r="CI200" i="1" s="1"/>
  <c r="CL200" i="1"/>
  <c r="CZ200" i="1"/>
  <c r="ED200" i="1" s="1"/>
  <c r="CG135" i="1"/>
  <c r="CI135" i="1" s="1"/>
  <c r="CZ135" i="1"/>
  <c r="ED135" i="1" s="1"/>
  <c r="CL135" i="1"/>
  <c r="CG37" i="1"/>
  <c r="CI37" i="1" s="1"/>
  <c r="CZ37" i="1"/>
  <c r="ED37" i="1" s="1"/>
  <c r="CL37" i="1"/>
  <c r="CG227" i="1"/>
  <c r="CI227" i="1" s="1"/>
  <c r="CL227" i="1"/>
  <c r="CZ227" i="1"/>
  <c r="ED227" i="1" s="1"/>
  <c r="CG51" i="1"/>
  <c r="CI51" i="1" s="1"/>
  <c r="CL51" i="1"/>
  <c r="CZ51" i="1"/>
  <c r="ED51" i="1" s="1"/>
  <c r="CG225" i="1"/>
  <c r="CI225" i="1" s="1"/>
  <c r="CL225" i="1"/>
  <c r="CZ225" i="1"/>
  <c r="ED225" i="1" s="1"/>
  <c r="CG249" i="1"/>
  <c r="CI249" i="1" s="1"/>
  <c r="CZ249" i="1"/>
  <c r="ED249" i="1" s="1"/>
  <c r="CL249" i="1"/>
  <c r="CG144" i="1"/>
  <c r="CI144" i="1" s="1"/>
  <c r="CZ144" i="1"/>
  <c r="ED144" i="1" s="1"/>
  <c r="CL144" i="1"/>
  <c r="CG57" i="1"/>
  <c r="CI57" i="1" s="1"/>
  <c r="CZ57" i="1"/>
  <c r="ED57" i="1" s="1"/>
  <c r="CL57" i="1"/>
  <c r="CG195" i="1"/>
  <c r="CI195" i="1" s="1"/>
  <c r="CL195" i="1"/>
  <c r="CZ195" i="1"/>
  <c r="ED195" i="1" s="1"/>
  <c r="CG113" i="1"/>
  <c r="CI113" i="1" s="1"/>
  <c r="CL113" i="1"/>
  <c r="CZ113" i="1"/>
  <c r="ED113" i="1" s="1"/>
  <c r="CH188" i="1"/>
  <c r="CG103" i="1"/>
  <c r="CI103" i="1" s="1"/>
  <c r="CZ103" i="1"/>
  <c r="ED103" i="1" s="1"/>
  <c r="CL103" i="1"/>
  <c r="CG112" i="1"/>
  <c r="CI112" i="1" s="1"/>
  <c r="CL112" i="1"/>
  <c r="CZ112" i="1"/>
  <c r="ED112" i="1" s="1"/>
  <c r="CG183" i="1"/>
  <c r="CI183" i="1" s="1"/>
  <c r="CZ183" i="1"/>
  <c r="ED183" i="1" s="1"/>
  <c r="CL183" i="1"/>
  <c r="CG14" i="1"/>
  <c r="CI14" i="1" s="1"/>
  <c r="CZ14" i="1"/>
  <c r="ED14" i="1" s="1"/>
  <c r="CL14" i="1"/>
  <c r="CG48" i="1"/>
  <c r="CI48" i="1" s="1"/>
  <c r="CZ48" i="1"/>
  <c r="ED48" i="1" s="1"/>
  <c r="CL48" i="1"/>
  <c r="CG64" i="1"/>
  <c r="CI64" i="1" s="1"/>
  <c r="CZ64" i="1"/>
  <c r="ED64" i="1" s="1"/>
  <c r="CL64" i="1"/>
  <c r="D326" i="1"/>
  <c r="E326" i="1" s="1"/>
  <c r="C327" i="1" s="1"/>
  <c r="CG8" i="1"/>
  <c r="CI8" i="1" s="1"/>
  <c r="CZ8" i="1"/>
  <c r="CL8" i="1"/>
  <c r="CG132" i="1"/>
  <c r="CI132" i="1" s="1"/>
  <c r="CZ132" i="1"/>
  <c r="ED132" i="1" s="1"/>
  <c r="CL132" i="1"/>
  <c r="CG59" i="1"/>
  <c r="CI59" i="1" s="1"/>
  <c r="CZ59" i="1"/>
  <c r="ED59" i="1" s="1"/>
  <c r="CL59" i="1"/>
  <c r="CG96" i="1"/>
  <c r="CI96" i="1" s="1"/>
  <c r="CL96" i="1"/>
  <c r="CZ96" i="1"/>
  <c r="ED96" i="1" s="1"/>
  <c r="CG86" i="1"/>
  <c r="CI86" i="1" s="1"/>
  <c r="CL86" i="1"/>
  <c r="CZ86" i="1"/>
  <c r="ED86" i="1" s="1"/>
  <c r="CG126" i="1"/>
  <c r="CI126" i="1" s="1"/>
  <c r="CL126" i="1"/>
  <c r="CZ126" i="1"/>
  <c r="ED126" i="1" s="1"/>
  <c r="CG181" i="1"/>
  <c r="CI181" i="1" s="1"/>
  <c r="CZ181" i="1"/>
  <c r="ED181" i="1" s="1"/>
  <c r="CL181" i="1"/>
  <c r="CG80" i="1"/>
  <c r="CI80" i="1" s="1"/>
  <c r="CL80" i="1"/>
  <c r="CZ80" i="1"/>
  <c r="ED80" i="1" s="1"/>
  <c r="CG47" i="1"/>
  <c r="CI47" i="1" s="1"/>
  <c r="CL47" i="1"/>
  <c r="CZ47" i="1"/>
  <c r="ED47" i="1" s="1"/>
  <c r="CG207" i="1"/>
  <c r="CI207" i="1" s="1"/>
  <c r="CZ207" i="1"/>
  <c r="ED207" i="1" s="1"/>
  <c r="CL207" i="1"/>
  <c r="CG100" i="1"/>
  <c r="CI100" i="1" s="1"/>
  <c r="CZ100" i="1"/>
  <c r="ED100" i="1" s="1"/>
  <c r="CL100" i="1"/>
  <c r="CG182" i="1"/>
  <c r="CI182" i="1" s="1"/>
  <c r="CL182" i="1"/>
  <c r="CZ182" i="1"/>
  <c r="ED182" i="1" s="1"/>
  <c r="CG32" i="1"/>
  <c r="CI32" i="1" s="1"/>
  <c r="CL32" i="1"/>
  <c r="CZ32" i="1"/>
  <c r="ED32" i="1" s="1"/>
  <c r="CG65" i="1"/>
  <c r="CI65" i="1" s="1"/>
  <c r="CZ65" i="1"/>
  <c r="ED65" i="1" s="1"/>
  <c r="CL65" i="1"/>
  <c r="CG231" i="1"/>
  <c r="CI231" i="1" s="1"/>
  <c r="CZ231" i="1"/>
  <c r="ED231" i="1" s="1"/>
  <c r="CL231" i="1"/>
  <c r="CG17" i="1"/>
  <c r="CI17" i="1" s="1"/>
  <c r="CZ17" i="1"/>
  <c r="ED17" i="1" s="1"/>
  <c r="CL17" i="1"/>
  <c r="CG148" i="1"/>
  <c r="CI148" i="1" s="1"/>
  <c r="CZ148" i="1"/>
  <c r="ED148" i="1" s="1"/>
  <c r="CL148" i="1"/>
  <c r="CG22" i="1"/>
  <c r="CI22" i="1" s="1"/>
  <c r="CL22" i="1"/>
  <c r="CZ22" i="1"/>
  <c r="ED22" i="1" s="1"/>
  <c r="CG171" i="1"/>
  <c r="CI171" i="1" s="1"/>
  <c r="CZ171" i="1"/>
  <c r="ED171" i="1" s="1"/>
  <c r="CL171" i="1"/>
  <c r="CG164" i="1"/>
  <c r="CI164" i="1" s="1"/>
  <c r="CL164" i="1"/>
  <c r="CZ164" i="1"/>
  <c r="ED164" i="1" s="1"/>
  <c r="CG184" i="1"/>
  <c r="CI184" i="1" s="1"/>
  <c r="CZ184" i="1"/>
  <c r="ED184" i="1" s="1"/>
  <c r="CL184" i="1"/>
  <c r="CG245" i="1"/>
  <c r="CI245" i="1" s="1"/>
  <c r="CL245" i="1"/>
  <c r="CZ245" i="1"/>
  <c r="ED245" i="1" s="1"/>
  <c r="CG146" i="1"/>
  <c r="CI146" i="1" s="1"/>
  <c r="CL146" i="1"/>
  <c r="CZ146" i="1"/>
  <c r="ED146" i="1" s="1"/>
  <c r="CG186" i="1"/>
  <c r="CI186" i="1" s="1"/>
  <c r="CZ186" i="1"/>
  <c r="ED186" i="1" s="1"/>
  <c r="CL186" i="1"/>
  <c r="CG74" i="1"/>
  <c r="CI74" i="1" s="1"/>
  <c r="CL74" i="1"/>
  <c r="CZ74" i="1"/>
  <c r="ED74" i="1" s="1"/>
  <c r="CG117" i="1"/>
  <c r="CI117" i="1" s="1"/>
  <c r="CZ117" i="1"/>
  <c r="ED117" i="1" s="1"/>
  <c r="CL117" i="1"/>
  <c r="CG99" i="1"/>
  <c r="CI99" i="1" s="1"/>
  <c r="CL99" i="1"/>
  <c r="CZ99" i="1"/>
  <c r="ED99" i="1" s="1"/>
  <c r="CG147" i="1"/>
  <c r="CI147" i="1" s="1"/>
  <c r="CL147" i="1"/>
  <c r="CZ147" i="1"/>
  <c r="ED147" i="1" s="1"/>
  <c r="CH89" i="1"/>
  <c r="CG166" i="1"/>
  <c r="CI166" i="1" s="1"/>
  <c r="CL166" i="1"/>
  <c r="CZ166" i="1"/>
  <c r="ED166" i="1" s="1"/>
  <c r="CG170" i="1"/>
  <c r="CI170" i="1" s="1"/>
  <c r="CZ170" i="1"/>
  <c r="ED170" i="1" s="1"/>
  <c r="CL170" i="1"/>
  <c r="CG149" i="1"/>
  <c r="CI149" i="1" s="1"/>
  <c r="CL149" i="1"/>
  <c r="CZ149" i="1"/>
  <c r="ED149" i="1" s="1"/>
  <c r="CG220" i="1"/>
  <c r="CI220" i="1" s="1"/>
  <c r="CL220" i="1"/>
  <c r="CZ220" i="1"/>
  <c r="ED220" i="1" s="1"/>
  <c r="CG95" i="1"/>
  <c r="CI95" i="1" s="1"/>
  <c r="CZ95" i="1"/>
  <c r="ED95" i="1" s="1"/>
  <c r="CL95" i="1"/>
  <c r="CG42" i="1"/>
  <c r="CI42" i="1" s="1"/>
  <c r="CL42" i="1"/>
  <c r="CZ42" i="1"/>
  <c r="ED42" i="1" s="1"/>
  <c r="CG138" i="1"/>
  <c r="CI138" i="1" s="1"/>
  <c r="CZ138" i="1"/>
  <c r="ED138" i="1" s="1"/>
  <c r="CL138" i="1"/>
  <c r="CG12" i="1"/>
  <c r="CI12" i="1" s="1"/>
  <c r="CL12" i="1"/>
  <c r="CZ12" i="1"/>
  <c r="ED12" i="1" s="1"/>
  <c r="CG169" i="1"/>
  <c r="CI169" i="1" s="1"/>
  <c r="CZ169" i="1"/>
  <c r="ED169" i="1" s="1"/>
  <c r="CL169" i="1"/>
  <c r="CG239" i="1"/>
  <c r="CI239" i="1" s="1"/>
  <c r="CZ239" i="1"/>
  <c r="ED239" i="1" s="1"/>
  <c r="CL239" i="1"/>
  <c r="CG53" i="1"/>
  <c r="CI53" i="1" s="1"/>
  <c r="CZ53" i="1"/>
  <c r="ED53" i="1" s="1"/>
  <c r="CL53" i="1"/>
  <c r="CG180" i="1"/>
  <c r="CI180" i="1" s="1"/>
  <c r="CL180" i="1"/>
  <c r="CZ180" i="1"/>
  <c r="ED180" i="1" s="1"/>
  <c r="CG237" i="1"/>
  <c r="CI237" i="1" s="1"/>
  <c r="CZ237" i="1"/>
  <c r="ED237" i="1" s="1"/>
  <c r="CL237" i="1"/>
  <c r="CG234" i="1"/>
  <c r="CI234" i="1" s="1"/>
  <c r="CL234" i="1"/>
  <c r="CZ234" i="1"/>
  <c r="ED234" i="1" s="1"/>
  <c r="CG202" i="1"/>
  <c r="CI202" i="1" s="1"/>
  <c r="CZ202" i="1"/>
  <c r="ED202" i="1" s="1"/>
  <c r="CL202" i="1"/>
  <c r="CG69" i="1"/>
  <c r="CI69" i="1" s="1"/>
  <c r="CL69" i="1"/>
  <c r="CZ69" i="1"/>
  <c r="ED69" i="1" s="1"/>
  <c r="CG41" i="1"/>
  <c r="CI41" i="1" s="1"/>
  <c r="CL41" i="1"/>
  <c r="CZ41" i="1"/>
  <c r="ED41" i="1" s="1"/>
  <c r="CG232" i="1"/>
  <c r="CI232" i="1" s="1"/>
  <c r="CZ232" i="1"/>
  <c r="ED232" i="1" s="1"/>
  <c r="CL232" i="1"/>
  <c r="CG142" i="1"/>
  <c r="CI142" i="1" s="1"/>
  <c r="CL142" i="1"/>
  <c r="CZ142" i="1"/>
  <c r="ED142" i="1" s="1"/>
  <c r="CG84" i="1"/>
  <c r="CI84" i="1" s="1"/>
  <c r="CL84" i="1"/>
  <c r="CZ84" i="1"/>
  <c r="ED84" i="1" s="1"/>
  <c r="CG67" i="1"/>
  <c r="CI67" i="1" s="1"/>
  <c r="CL67" i="1"/>
  <c r="CZ67" i="1"/>
  <c r="ED67" i="1" s="1"/>
  <c r="CG253" i="1"/>
  <c r="CI253" i="1" s="1"/>
  <c r="CZ253" i="1"/>
  <c r="ED253" i="1" s="1"/>
  <c r="CL253" i="1"/>
  <c r="CG16" i="1"/>
  <c r="CI16" i="1" s="1"/>
  <c r="CZ16" i="1"/>
  <c r="ED16" i="1" s="1"/>
  <c r="CL16" i="1"/>
  <c r="CG136" i="1"/>
  <c r="CI136" i="1" s="1"/>
  <c r="CL136" i="1"/>
  <c r="CZ136" i="1"/>
  <c r="ED136" i="1" s="1"/>
  <c r="CG50" i="1"/>
  <c r="CI50" i="1" s="1"/>
  <c r="CZ50" i="1"/>
  <c r="ED50" i="1" s="1"/>
  <c r="CL50" i="1"/>
  <c r="CG44" i="1"/>
  <c r="CI44" i="1" s="1"/>
  <c r="CL44" i="1"/>
  <c r="CZ44" i="1"/>
  <c r="ED44" i="1" s="1"/>
  <c r="CG192" i="1"/>
  <c r="CI192" i="1" s="1"/>
  <c r="CL192" i="1"/>
  <c r="CZ192" i="1"/>
  <c r="ED192" i="1" s="1"/>
  <c r="CG257" i="1"/>
  <c r="CI257" i="1" s="1"/>
  <c r="CL257" i="1"/>
  <c r="CZ257" i="1"/>
  <c r="ED257" i="1" s="1"/>
  <c r="CG243" i="1"/>
  <c r="CI243" i="1" s="1"/>
  <c r="CZ243" i="1"/>
  <c r="ED243" i="1" s="1"/>
  <c r="CL243" i="1"/>
  <c r="CG35" i="1"/>
  <c r="CI35" i="1" s="1"/>
  <c r="CZ35" i="1"/>
  <c r="ED35" i="1" s="1"/>
  <c r="CL35" i="1"/>
  <c r="CG204" i="1"/>
  <c r="CI204" i="1" s="1"/>
  <c r="CZ204" i="1"/>
  <c r="ED204" i="1" s="1"/>
  <c r="CL204" i="1"/>
  <c r="CG121" i="1"/>
  <c r="CI121" i="1" s="1"/>
  <c r="CL121" i="1"/>
  <c r="CZ121" i="1"/>
  <c r="ED121" i="1" s="1"/>
  <c r="CG246" i="1"/>
  <c r="CI246" i="1" s="1"/>
  <c r="CZ246" i="1"/>
  <c r="ED246" i="1" s="1"/>
  <c r="CL246" i="1"/>
  <c r="CG120" i="1"/>
  <c r="CI120" i="1" s="1"/>
  <c r="CL120" i="1"/>
  <c r="CZ120" i="1"/>
  <c r="ED120" i="1" s="1"/>
  <c r="CG107" i="1"/>
  <c r="CI107" i="1" s="1"/>
  <c r="CL107" i="1"/>
  <c r="CZ107" i="1"/>
  <c r="ED107" i="1" s="1"/>
  <c r="CG119" i="1"/>
  <c r="CI119" i="1" s="1"/>
  <c r="CL119" i="1"/>
  <c r="CZ119" i="1"/>
  <c r="ED119" i="1" s="1"/>
  <c r="CG29" i="1"/>
  <c r="CI29" i="1" s="1"/>
  <c r="CL29" i="1"/>
  <c r="CZ29" i="1"/>
  <c r="ED29" i="1" s="1"/>
  <c r="CG240" i="1"/>
  <c r="CI240" i="1" s="1"/>
  <c r="CL240" i="1"/>
  <c r="CZ240" i="1"/>
  <c r="ED240" i="1" s="1"/>
  <c r="CG216" i="1"/>
  <c r="CI216" i="1" s="1"/>
  <c r="CL216" i="1"/>
  <c r="CZ216" i="1"/>
  <c r="ED216" i="1" s="1"/>
  <c r="CG173" i="1"/>
  <c r="CI173" i="1" s="1"/>
  <c r="CL173" i="1"/>
  <c r="CZ173" i="1"/>
  <c r="ED173" i="1" s="1"/>
  <c r="CG78" i="1"/>
  <c r="CI78" i="1" s="1"/>
  <c r="CZ78" i="1"/>
  <c r="ED78" i="1" s="1"/>
  <c r="CL78" i="1"/>
  <c r="CG210" i="1"/>
  <c r="CI210" i="1" s="1"/>
  <c r="CL210" i="1"/>
  <c r="CZ210" i="1"/>
  <c r="ED210" i="1" s="1"/>
  <c r="CG114" i="1"/>
  <c r="CI114" i="1" s="1"/>
  <c r="CZ114" i="1"/>
  <c r="ED114" i="1" s="1"/>
  <c r="CL114" i="1"/>
  <c r="CG75" i="1"/>
  <c r="CI75" i="1" s="1"/>
  <c r="CZ75" i="1"/>
  <c r="ED75" i="1" s="1"/>
  <c r="CL75" i="1"/>
  <c r="CG160" i="1"/>
  <c r="CI160" i="1" s="1"/>
  <c r="CZ160" i="1"/>
  <c r="ED160" i="1" s="1"/>
  <c r="CL160" i="1"/>
  <c r="CG118" i="1"/>
  <c r="CI118" i="1" s="1"/>
  <c r="CZ118" i="1"/>
  <c r="ED118" i="1" s="1"/>
  <c r="CL118" i="1"/>
  <c r="CG235" i="1"/>
  <c r="CI235" i="1" s="1"/>
  <c r="CL235" i="1"/>
  <c r="CZ235" i="1"/>
  <c r="ED235" i="1" s="1"/>
  <c r="CG36" i="1"/>
  <c r="CI36" i="1" s="1"/>
  <c r="CZ36" i="1"/>
  <c r="ED36" i="1" s="1"/>
  <c r="CL36" i="1"/>
  <c r="CG21" i="1"/>
  <c r="CI21" i="1" s="1"/>
  <c r="CZ21" i="1"/>
  <c r="ED21" i="1" s="1"/>
  <c r="CL21" i="1"/>
  <c r="CG10" i="1"/>
  <c r="CI10" i="1" s="1"/>
  <c r="CL10" i="1"/>
  <c r="CZ10" i="1"/>
  <c r="ED10" i="1" s="1"/>
  <c r="CG76" i="1"/>
  <c r="CI76" i="1" s="1"/>
  <c r="CZ76" i="1"/>
  <c r="ED76" i="1" s="1"/>
  <c r="CL76" i="1"/>
  <c r="CG221" i="1"/>
  <c r="CI221" i="1" s="1"/>
  <c r="CZ221" i="1"/>
  <c r="ED221" i="1" s="1"/>
  <c r="CL221" i="1"/>
  <c r="CG15" i="1"/>
  <c r="CI15" i="1" s="1"/>
  <c r="CL15" i="1"/>
  <c r="CZ15" i="1"/>
  <c r="ED15" i="1" s="1"/>
  <c r="CG127" i="1"/>
  <c r="CI127" i="1" s="1"/>
  <c r="CL127" i="1"/>
  <c r="CZ127" i="1"/>
  <c r="ED127" i="1" s="1"/>
  <c r="CG55" i="1"/>
  <c r="CI55" i="1" s="1"/>
  <c r="CL55" i="1"/>
  <c r="CZ55" i="1"/>
  <c r="ED55" i="1" s="1"/>
  <c r="CG93" i="1"/>
  <c r="CI93" i="1" s="1"/>
  <c r="CZ93" i="1"/>
  <c r="ED93" i="1" s="1"/>
  <c r="CL93" i="1"/>
  <c r="CG140" i="1"/>
  <c r="CI140" i="1" s="1"/>
  <c r="CZ140" i="1"/>
  <c r="ED140" i="1" s="1"/>
  <c r="CL140" i="1"/>
  <c r="CG223" i="1"/>
  <c r="CI223" i="1" s="1"/>
  <c r="CZ223" i="1"/>
  <c r="ED223" i="1" s="1"/>
  <c r="CL223" i="1"/>
  <c r="CG203" i="1"/>
  <c r="CI203" i="1" s="1"/>
  <c r="CL203" i="1"/>
  <c r="CZ203" i="1"/>
  <c r="ED203" i="1" s="1"/>
  <c r="CG224" i="1"/>
  <c r="CI224" i="1" s="1"/>
  <c r="CL224" i="1"/>
  <c r="CZ224" i="1"/>
  <c r="ED224" i="1" s="1"/>
  <c r="CG176" i="1"/>
  <c r="CI176" i="1" s="1"/>
  <c r="CZ176" i="1"/>
  <c r="ED176" i="1" s="1"/>
  <c r="CL176" i="1"/>
  <c r="CG161" i="1"/>
  <c r="CI161" i="1" s="1"/>
  <c r="CL161" i="1"/>
  <c r="CZ161" i="1"/>
  <c r="ED161" i="1" s="1"/>
  <c r="CG18" i="1"/>
  <c r="CI18" i="1" s="1"/>
  <c r="CZ18" i="1"/>
  <c r="ED18" i="1" s="1"/>
  <c r="CL18" i="1"/>
  <c r="CG101" i="1"/>
  <c r="CI101" i="1" s="1"/>
  <c r="CZ101" i="1"/>
  <c r="ED101" i="1" s="1"/>
  <c r="CL101" i="1"/>
  <c r="CG162" i="1"/>
  <c r="CI162" i="1" s="1"/>
  <c r="CL162" i="1"/>
  <c r="CZ162" i="1"/>
  <c r="ED162" i="1" s="1"/>
  <c r="CG49" i="1"/>
  <c r="CI49" i="1" s="1"/>
  <c r="CL49" i="1"/>
  <c r="CZ49" i="1"/>
  <c r="ED49" i="1" s="1"/>
  <c r="CG128" i="1"/>
  <c r="CI128" i="1" s="1"/>
  <c r="CZ128" i="1"/>
  <c r="ED128" i="1" s="1"/>
  <c r="CL128" i="1"/>
  <c r="CG62" i="1"/>
  <c r="CI62" i="1" s="1"/>
  <c r="CL62" i="1"/>
  <c r="CZ62" i="1"/>
  <c r="ED62" i="1" s="1"/>
  <c r="CG141" i="1"/>
  <c r="CI141" i="1" s="1"/>
  <c r="CZ141" i="1"/>
  <c r="ED141" i="1" s="1"/>
  <c r="CL141" i="1"/>
  <c r="CG167" i="1"/>
  <c r="CI167" i="1" s="1"/>
  <c r="CZ167" i="1"/>
  <c r="ED167" i="1" s="1"/>
  <c r="CL167" i="1"/>
  <c r="CG131" i="1"/>
  <c r="CI131" i="1" s="1"/>
  <c r="CL131" i="1"/>
  <c r="CZ131" i="1"/>
  <c r="ED131" i="1" s="1"/>
  <c r="CG177" i="1"/>
  <c r="CI177" i="1" s="1"/>
  <c r="CZ177" i="1"/>
  <c r="ED177" i="1" s="1"/>
  <c r="CL177" i="1"/>
  <c r="CG125" i="1"/>
  <c r="CI125" i="1" s="1"/>
  <c r="CZ125" i="1"/>
  <c r="ED125" i="1" s="1"/>
  <c r="CL125" i="1"/>
  <c r="CG34" i="1"/>
  <c r="CI34" i="1" s="1"/>
  <c r="CZ34" i="1"/>
  <c r="ED34" i="1" s="1"/>
  <c r="CL34" i="1"/>
  <c r="CG45" i="1"/>
  <c r="CI45" i="1" s="1"/>
  <c r="CL45" i="1"/>
  <c r="CZ45" i="1"/>
  <c r="ED45" i="1" s="1"/>
  <c r="CG28" i="1"/>
  <c r="CI28" i="1" s="1"/>
  <c r="CZ28" i="1"/>
  <c r="ED28" i="1" s="1"/>
  <c r="CL28" i="1"/>
  <c r="CG150" i="1"/>
  <c r="CI150" i="1" s="1"/>
  <c r="CL150" i="1"/>
  <c r="CZ150" i="1"/>
  <c r="ED150" i="1" s="1"/>
  <c r="CG158" i="1"/>
  <c r="CI158" i="1" s="1"/>
  <c r="CL158" i="1"/>
  <c r="CZ158" i="1"/>
  <c r="ED158" i="1" s="1"/>
  <c r="CG156" i="1"/>
  <c r="CI156" i="1" s="1"/>
  <c r="CZ156" i="1"/>
  <c r="ED156" i="1" s="1"/>
  <c r="CL156" i="1"/>
  <c r="CG233" i="1"/>
  <c r="CI233" i="1" s="1"/>
  <c r="CZ233" i="1"/>
  <c r="ED233" i="1" s="1"/>
  <c r="CL233" i="1"/>
  <c r="CG175" i="1"/>
  <c r="CI175" i="1" s="1"/>
  <c r="CZ175" i="1"/>
  <c r="ED175" i="1" s="1"/>
  <c r="CL175" i="1"/>
  <c r="CG61" i="1"/>
  <c r="CI61" i="1" s="1"/>
  <c r="CL61" i="1"/>
  <c r="CZ61" i="1"/>
  <c r="ED61" i="1" s="1"/>
  <c r="CG85" i="1"/>
  <c r="CI85" i="1" s="1"/>
  <c r="CL85" i="1"/>
  <c r="CZ85" i="1"/>
  <c r="ED85" i="1" s="1"/>
  <c r="CG145" i="1"/>
  <c r="CI145" i="1" s="1"/>
  <c r="CL145" i="1"/>
  <c r="CZ145" i="1"/>
  <c r="ED145" i="1" s="1"/>
  <c r="CG58" i="1"/>
  <c r="CI58" i="1" s="1"/>
  <c r="CZ58" i="1"/>
  <c r="ED58" i="1" s="1"/>
  <c r="CL58" i="1"/>
  <c r="CG46" i="1"/>
  <c r="CI46" i="1" s="1"/>
  <c r="CL46" i="1"/>
  <c r="CZ46" i="1"/>
  <c r="ED46" i="1" s="1"/>
  <c r="CG159" i="1"/>
  <c r="CI159" i="1" s="1"/>
  <c r="CZ159" i="1"/>
  <c r="ED159" i="1" s="1"/>
  <c r="CL159" i="1"/>
  <c r="CG124" i="1"/>
  <c r="CI124" i="1" s="1"/>
  <c r="CL124" i="1"/>
  <c r="CZ124" i="1"/>
  <c r="ED124" i="1" s="1"/>
  <c r="CG98" i="1"/>
  <c r="CI98" i="1" s="1"/>
  <c r="CZ98" i="1"/>
  <c r="ED98" i="1" s="1"/>
  <c r="CL98" i="1"/>
  <c r="CG205" i="1"/>
  <c r="CI205" i="1" s="1"/>
  <c r="CL205" i="1"/>
  <c r="CZ205" i="1"/>
  <c r="ED205" i="1" s="1"/>
  <c r="CG63" i="1"/>
  <c r="CI63" i="1" s="1"/>
  <c r="CL63" i="1"/>
  <c r="CZ63" i="1"/>
  <c r="ED63" i="1" s="1"/>
  <c r="CG153" i="1"/>
  <c r="CI153" i="1" s="1"/>
  <c r="CL153" i="1"/>
  <c r="CZ153" i="1"/>
  <c r="ED153" i="1" s="1"/>
  <c r="CG130" i="1"/>
  <c r="CI130" i="1" s="1"/>
  <c r="CL130" i="1"/>
  <c r="CZ130" i="1"/>
  <c r="ED130" i="1" s="1"/>
  <c r="CG193" i="1"/>
  <c r="CI193" i="1" s="1"/>
  <c r="CL193" i="1"/>
  <c r="CZ193" i="1"/>
  <c r="ED193" i="1" s="1"/>
  <c r="CG104" i="1"/>
  <c r="CI104" i="1" s="1"/>
  <c r="CL104" i="1"/>
  <c r="CZ104" i="1"/>
  <c r="ED104" i="1" s="1"/>
  <c r="CG199" i="1"/>
  <c r="CI199" i="1" s="1"/>
  <c r="CZ199" i="1"/>
  <c r="ED199" i="1" s="1"/>
  <c r="CL199" i="1"/>
  <c r="CG189" i="1"/>
  <c r="CI189" i="1" s="1"/>
  <c r="CZ189" i="1"/>
  <c r="ED189" i="1" s="1"/>
  <c r="CL189" i="1"/>
  <c r="CG26" i="1"/>
  <c r="CI26" i="1" s="1"/>
  <c r="CZ26" i="1"/>
  <c r="ED26" i="1" s="1"/>
  <c r="CL26" i="1"/>
  <c r="CG196" i="1"/>
  <c r="CI196" i="1" s="1"/>
  <c r="CL196" i="1"/>
  <c r="CZ196" i="1"/>
  <c r="ED196" i="1" s="1"/>
  <c r="CG71" i="1"/>
  <c r="CI71" i="1" s="1"/>
  <c r="CZ71" i="1"/>
  <c r="ED71" i="1" s="1"/>
  <c r="CL71" i="1"/>
  <c r="CG218" i="1"/>
  <c r="CI218" i="1" s="1"/>
  <c r="CL218" i="1"/>
  <c r="CZ218" i="1"/>
  <c r="ED218" i="1" s="1"/>
  <c r="CG82" i="1"/>
  <c r="CI82" i="1" s="1"/>
  <c r="CL82" i="1"/>
  <c r="CZ82" i="1"/>
  <c r="ED82" i="1" s="1"/>
  <c r="CG60" i="1"/>
  <c r="CI60" i="1" s="1"/>
  <c r="CL60" i="1"/>
  <c r="CZ60" i="1"/>
  <c r="ED60" i="1" s="1"/>
  <c r="CG122" i="1"/>
  <c r="CI122" i="1" s="1"/>
  <c r="CZ122" i="1"/>
  <c r="ED122" i="1" s="1"/>
  <c r="CL122" i="1"/>
  <c r="CG77" i="1"/>
  <c r="CI77" i="1" s="1"/>
  <c r="CZ77" i="1"/>
  <c r="ED77" i="1" s="1"/>
  <c r="CL77" i="1"/>
  <c r="CG241" i="1"/>
  <c r="CI241" i="1" s="1"/>
  <c r="CZ241" i="1"/>
  <c r="ED241" i="1" s="1"/>
  <c r="CL241" i="1"/>
  <c r="CG222" i="1"/>
  <c r="CI222" i="1" s="1"/>
  <c r="CL222" i="1"/>
  <c r="CZ222" i="1"/>
  <c r="ED222" i="1" s="1"/>
  <c r="CG129" i="1"/>
  <c r="CI129" i="1" s="1"/>
  <c r="CZ129" i="1"/>
  <c r="ED129" i="1" s="1"/>
  <c r="CL129" i="1"/>
  <c r="CG168" i="1"/>
  <c r="CI168" i="1" s="1"/>
  <c r="CL168" i="1"/>
  <c r="CZ168" i="1"/>
  <c r="ED168" i="1" s="1"/>
  <c r="CH255" i="1"/>
  <c r="CH85" i="1" l="1"/>
  <c r="CH45" i="1"/>
  <c r="CH128" i="1"/>
  <c r="CH10" i="1"/>
  <c r="CH204" i="1"/>
  <c r="CH48" i="1"/>
  <c r="CH103" i="1"/>
  <c r="CH57" i="1"/>
  <c r="CH227" i="1"/>
  <c r="CH38" i="1"/>
  <c r="CH197" i="1"/>
  <c r="CH187" i="1"/>
  <c r="CH94" i="1"/>
  <c r="CH214" i="1"/>
  <c r="CH190" i="1"/>
  <c r="CH102" i="1"/>
  <c r="CH139" i="1"/>
  <c r="CH238" i="1"/>
  <c r="CH123" i="1"/>
  <c r="CH43" i="1"/>
  <c r="CH110" i="1"/>
  <c r="CH201" i="1"/>
  <c r="CH97" i="1"/>
  <c r="CH109" i="1"/>
  <c r="CH208" i="1"/>
  <c r="CH90" i="1"/>
  <c r="CH154" i="1"/>
  <c r="CH19" i="1"/>
  <c r="CH168" i="1"/>
  <c r="CH241" i="1"/>
  <c r="CH218" i="1"/>
  <c r="CH26" i="1"/>
  <c r="CH153" i="1"/>
  <c r="CH98" i="1"/>
  <c r="CH124" i="1"/>
  <c r="CH58" i="1"/>
  <c r="CH145" i="1"/>
  <c r="CH175" i="1"/>
  <c r="CH125" i="1"/>
  <c r="CH141" i="1"/>
  <c r="CH101" i="1"/>
  <c r="CH203" i="1"/>
  <c r="CH93" i="1"/>
  <c r="CH55" i="1"/>
  <c r="CH221" i="1"/>
  <c r="CH36" i="1"/>
  <c r="CH235" i="1"/>
  <c r="CH75" i="1"/>
  <c r="CH216" i="1"/>
  <c r="CH107" i="1"/>
  <c r="CH192" i="1"/>
  <c r="CH142" i="1"/>
  <c r="CH149" i="1"/>
  <c r="CH147" i="1"/>
  <c r="CH184" i="1"/>
  <c r="CH164" i="1"/>
  <c r="CH148" i="1"/>
  <c r="CH182" i="1"/>
  <c r="CH80" i="1"/>
  <c r="CH96" i="1"/>
  <c r="CH8" i="1"/>
  <c r="CJ89" i="1" s="1"/>
  <c r="CH64" i="1"/>
  <c r="DK188" i="1"/>
  <c r="CH51" i="1"/>
  <c r="CH135" i="1"/>
  <c r="CH200" i="1"/>
  <c r="CH23" i="1"/>
  <c r="CH106" i="1"/>
  <c r="CH116" i="1"/>
  <c r="CH254" i="1"/>
  <c r="CH133" i="1"/>
  <c r="CH212" i="1"/>
  <c r="CH251" i="1"/>
  <c r="DK236" i="1"/>
  <c r="CH179" i="1"/>
  <c r="CH88" i="1"/>
  <c r="CH152" i="1"/>
  <c r="CH56" i="1"/>
  <c r="CH174" i="1"/>
  <c r="CH105" i="1"/>
  <c r="CH151" i="1"/>
  <c r="CH252" i="1"/>
  <c r="CH73" i="1"/>
  <c r="CH91" i="1"/>
  <c r="CH31" i="1"/>
  <c r="CH194" i="1"/>
  <c r="CH163" i="1"/>
  <c r="CH137" i="1"/>
  <c r="CH250" i="1"/>
  <c r="CH9" i="1"/>
  <c r="CH77" i="1"/>
  <c r="CH63" i="1"/>
  <c r="CH28" i="1"/>
  <c r="CH161" i="1"/>
  <c r="CH127" i="1"/>
  <c r="CH76" i="1"/>
  <c r="CH210" i="1"/>
  <c r="CH240" i="1"/>
  <c r="CH138" i="1"/>
  <c r="CH42" i="1"/>
  <c r="CH99" i="1"/>
  <c r="CH17" i="1"/>
  <c r="DK255" i="1"/>
  <c r="CH82" i="1"/>
  <c r="CH193" i="1"/>
  <c r="CH130" i="1"/>
  <c r="CH150" i="1"/>
  <c r="CH34" i="1"/>
  <c r="CH167" i="1"/>
  <c r="CH62" i="1"/>
  <c r="CH176" i="1"/>
  <c r="CH224" i="1"/>
  <c r="CH140" i="1"/>
  <c r="CH21" i="1"/>
  <c r="CH160" i="1"/>
  <c r="CH78" i="1"/>
  <c r="CH173" i="1"/>
  <c r="CH119" i="1"/>
  <c r="CH246" i="1"/>
  <c r="CH121" i="1"/>
  <c r="CH243" i="1"/>
  <c r="CH257" i="1"/>
  <c r="CH50" i="1"/>
  <c r="CH136" i="1"/>
  <c r="CH84" i="1"/>
  <c r="CH69" i="1"/>
  <c r="CH237" i="1"/>
  <c r="CH180" i="1"/>
  <c r="CH169" i="1"/>
  <c r="CH12" i="1"/>
  <c r="CJ255" i="1" s="1"/>
  <c r="CH95" i="1"/>
  <c r="CH220" i="1"/>
  <c r="CH117" i="1"/>
  <c r="CH74" i="1"/>
  <c r="CH65" i="1"/>
  <c r="CH32" i="1"/>
  <c r="CH207" i="1"/>
  <c r="CH47" i="1"/>
  <c r="CH86" i="1"/>
  <c r="CH132" i="1"/>
  <c r="ED8" i="1"/>
  <c r="M262" i="1"/>
  <c r="M313" i="1" s="1"/>
  <c r="CH183" i="1"/>
  <c r="CH112" i="1"/>
  <c r="CH195" i="1"/>
  <c r="CH249" i="1"/>
  <c r="CH225" i="1"/>
  <c r="CH37" i="1"/>
  <c r="CH157" i="1"/>
  <c r="CH83" i="1"/>
  <c r="CH155" i="1"/>
  <c r="CH30" i="1"/>
  <c r="CH39" i="1"/>
  <c r="CH115" i="1"/>
  <c r="CH72" i="1"/>
  <c r="CH13" i="1"/>
  <c r="CH247" i="1"/>
  <c r="CH134" i="1"/>
  <c r="CH191" i="1"/>
  <c r="CH209" i="1"/>
  <c r="CH54" i="1"/>
  <c r="CH230" i="1"/>
  <c r="CH79" i="1"/>
  <c r="CH172" i="1"/>
  <c r="CH81" i="1"/>
  <c r="CH256" i="1"/>
  <c r="CH211" i="1"/>
  <c r="CH242" i="1"/>
  <c r="CH33" i="1"/>
  <c r="CH27" i="1"/>
  <c r="CH143" i="1"/>
  <c r="CH25" i="1"/>
  <c r="CH189" i="1"/>
  <c r="CH233" i="1"/>
  <c r="CH177" i="1"/>
  <c r="CH131" i="1"/>
  <c r="CH49" i="1"/>
  <c r="CH18" i="1"/>
  <c r="CH114" i="1"/>
  <c r="CH120" i="1"/>
  <c r="CH44" i="1"/>
  <c r="CH16" i="1"/>
  <c r="CH202" i="1"/>
  <c r="CH234" i="1"/>
  <c r="CH53" i="1"/>
  <c r="CH186" i="1"/>
  <c r="CH146" i="1"/>
  <c r="CH129" i="1"/>
  <c r="CH222" i="1"/>
  <c r="CH122" i="1"/>
  <c r="CH60" i="1"/>
  <c r="CH71" i="1"/>
  <c r="CH196" i="1"/>
  <c r="CH199" i="1"/>
  <c r="CH104" i="1"/>
  <c r="CH205" i="1"/>
  <c r="CH159" i="1"/>
  <c r="CH46" i="1"/>
  <c r="CH61" i="1"/>
  <c r="CH156" i="1"/>
  <c r="CH158" i="1"/>
  <c r="CH162" i="1"/>
  <c r="CH223" i="1"/>
  <c r="CH15" i="1"/>
  <c r="CH118" i="1"/>
  <c r="CH29" i="1"/>
  <c r="CH35" i="1"/>
  <c r="CH253" i="1"/>
  <c r="CH67" i="1"/>
  <c r="CH232" i="1"/>
  <c r="CH41" i="1"/>
  <c r="CH239" i="1"/>
  <c r="CH170" i="1"/>
  <c r="CH166" i="1"/>
  <c r="DK89" i="1"/>
  <c r="CH245" i="1"/>
  <c r="CH171" i="1"/>
  <c r="CH22" i="1"/>
  <c r="CH231" i="1"/>
  <c r="CH100" i="1"/>
  <c r="CH181" i="1"/>
  <c r="CH126" i="1"/>
  <c r="CH59" i="1"/>
  <c r="CH14" i="1"/>
  <c r="CH113" i="1"/>
  <c r="CH144" i="1"/>
  <c r="CH70" i="1"/>
  <c r="CH108" i="1"/>
  <c r="CH66" i="1"/>
  <c r="CH244" i="1"/>
  <c r="CH165" i="1"/>
  <c r="CH87" i="1"/>
  <c r="CH185" i="1"/>
  <c r="CH226" i="1"/>
  <c r="CH215" i="1"/>
  <c r="CH248" i="1"/>
  <c r="CH213" i="1"/>
  <c r="CH217" i="1"/>
  <c r="CH40" i="1"/>
  <c r="CH68" i="1"/>
  <c r="CH219" i="1"/>
  <c r="CH52" i="1"/>
  <c r="CH206" i="1"/>
  <c r="CH11" i="1"/>
  <c r="CH20" i="1"/>
  <c r="CH228" i="1"/>
  <c r="CH24" i="1"/>
  <c r="CH92" i="1"/>
  <c r="CH229" i="1"/>
  <c r="CH178" i="1"/>
  <c r="CH198" i="1"/>
  <c r="CH111" i="1"/>
  <c r="DU89" i="1" l="1"/>
  <c r="CM89" i="1"/>
  <c r="DU255" i="1"/>
  <c r="CM255" i="1"/>
  <c r="CJ52" i="1"/>
  <c r="DK52" i="1"/>
  <c r="CJ59" i="1"/>
  <c r="DK59" i="1"/>
  <c r="CJ60" i="1"/>
  <c r="DK60" i="1"/>
  <c r="CJ202" i="1"/>
  <c r="DK202" i="1"/>
  <c r="CJ49" i="1"/>
  <c r="DK49" i="1"/>
  <c r="CJ112" i="1"/>
  <c r="DK112" i="1"/>
  <c r="CJ74" i="1"/>
  <c r="DK74" i="1"/>
  <c r="CJ121" i="1"/>
  <c r="DK121" i="1"/>
  <c r="CJ193" i="1"/>
  <c r="DK193" i="1"/>
  <c r="CJ137" i="1"/>
  <c r="DK137" i="1"/>
  <c r="CJ88" i="1"/>
  <c r="DK88" i="1"/>
  <c r="CJ200" i="1"/>
  <c r="DK200" i="1"/>
  <c r="CJ184" i="1"/>
  <c r="DK184" i="1"/>
  <c r="CJ141" i="1"/>
  <c r="DK141" i="1"/>
  <c r="CJ175" i="1"/>
  <c r="DK175" i="1"/>
  <c r="CJ123" i="1"/>
  <c r="DK123" i="1"/>
  <c r="CJ48" i="1"/>
  <c r="DK48" i="1"/>
  <c r="CJ206" i="1"/>
  <c r="DK206" i="1"/>
  <c r="CJ226" i="1"/>
  <c r="DK226" i="1"/>
  <c r="CJ29" i="1"/>
  <c r="DK29" i="1"/>
  <c r="CJ205" i="1"/>
  <c r="DK205" i="1"/>
  <c r="CJ234" i="1"/>
  <c r="DK234" i="1"/>
  <c r="CJ132" i="1"/>
  <c r="DK132" i="1"/>
  <c r="CJ86" i="1"/>
  <c r="DK86" i="1"/>
  <c r="CJ47" i="1"/>
  <c r="DK47" i="1"/>
  <c r="CJ220" i="1"/>
  <c r="DK220" i="1"/>
  <c r="DK167" i="1"/>
  <c r="CJ167" i="1"/>
  <c r="CJ34" i="1"/>
  <c r="DK34" i="1"/>
  <c r="CJ138" i="1"/>
  <c r="DK138" i="1"/>
  <c r="CJ76" i="1"/>
  <c r="DK76" i="1"/>
  <c r="DK151" i="1"/>
  <c r="CJ151" i="1"/>
  <c r="CJ56" i="1"/>
  <c r="DK56" i="1"/>
  <c r="CJ152" i="1"/>
  <c r="DK152" i="1"/>
  <c r="CJ212" i="1"/>
  <c r="DK212" i="1"/>
  <c r="CJ116" i="1"/>
  <c r="DK116" i="1"/>
  <c r="CJ106" i="1"/>
  <c r="DK106" i="1"/>
  <c r="CJ96" i="1"/>
  <c r="DK96" i="1"/>
  <c r="CJ80" i="1"/>
  <c r="DK80" i="1"/>
  <c r="CJ182" i="1"/>
  <c r="DK182" i="1"/>
  <c r="CJ148" i="1"/>
  <c r="DK148" i="1"/>
  <c r="CJ164" i="1"/>
  <c r="DK164" i="1"/>
  <c r="CJ149" i="1"/>
  <c r="DK149" i="1"/>
  <c r="CJ192" i="1"/>
  <c r="DK192" i="1"/>
  <c r="CJ107" i="1"/>
  <c r="DK107" i="1"/>
  <c r="CJ75" i="1"/>
  <c r="DK75" i="1"/>
  <c r="CJ235" i="1"/>
  <c r="DK235" i="1"/>
  <c r="CJ36" i="1"/>
  <c r="DK36" i="1"/>
  <c r="CJ221" i="1"/>
  <c r="DK221" i="1"/>
  <c r="CJ55" i="1"/>
  <c r="DK55" i="1"/>
  <c r="CJ145" i="1"/>
  <c r="DK145" i="1"/>
  <c r="CJ154" i="1"/>
  <c r="DK154" i="1"/>
  <c r="CJ90" i="1"/>
  <c r="DK90" i="1"/>
  <c r="CJ208" i="1"/>
  <c r="DK208" i="1"/>
  <c r="CJ109" i="1"/>
  <c r="DK109" i="1"/>
  <c r="CJ97" i="1"/>
  <c r="DK97" i="1"/>
  <c r="CJ43" i="1"/>
  <c r="DK43" i="1"/>
  <c r="CJ238" i="1"/>
  <c r="DK238" i="1"/>
  <c r="CJ102" i="1"/>
  <c r="DK102" i="1"/>
  <c r="CJ190" i="1"/>
  <c r="DK190" i="1"/>
  <c r="CJ128" i="1"/>
  <c r="DK128" i="1"/>
  <c r="CJ45" i="1"/>
  <c r="DK45" i="1"/>
  <c r="CJ85" i="1"/>
  <c r="DK85" i="1"/>
  <c r="CJ166" i="1"/>
  <c r="DK166" i="1"/>
  <c r="CJ159" i="1"/>
  <c r="DK159" i="1"/>
  <c r="CJ186" i="1"/>
  <c r="DK186" i="1"/>
  <c r="CJ44" i="1"/>
  <c r="DK44" i="1"/>
  <c r="CJ120" i="1"/>
  <c r="DK120" i="1"/>
  <c r="CJ143" i="1"/>
  <c r="DK143" i="1"/>
  <c r="CJ13" i="1"/>
  <c r="DK13" i="1"/>
  <c r="CJ32" i="1"/>
  <c r="DK32" i="1"/>
  <c r="CJ12" i="1"/>
  <c r="DK12" i="1"/>
  <c r="CJ50" i="1"/>
  <c r="DK50" i="1"/>
  <c r="CJ130" i="1"/>
  <c r="DK130" i="1"/>
  <c r="CJ17" i="1"/>
  <c r="DK17" i="1"/>
  <c r="CJ210" i="1"/>
  <c r="DK210" i="1"/>
  <c r="CJ251" i="1"/>
  <c r="DK251" i="1"/>
  <c r="CJ23" i="1"/>
  <c r="DK23" i="1"/>
  <c r="CJ8" i="1"/>
  <c r="DK8" i="1"/>
  <c r="CJ142" i="1"/>
  <c r="DK142" i="1"/>
  <c r="CJ93" i="1"/>
  <c r="DK93" i="1"/>
  <c r="CJ101" i="1"/>
  <c r="DK101" i="1"/>
  <c r="CJ125" i="1"/>
  <c r="DK125" i="1"/>
  <c r="CJ124" i="1"/>
  <c r="DK124" i="1"/>
  <c r="CJ201" i="1"/>
  <c r="DK201" i="1"/>
  <c r="CJ110" i="1"/>
  <c r="DK110" i="1"/>
  <c r="CJ57" i="1"/>
  <c r="DK57" i="1"/>
  <c r="CJ204" i="1"/>
  <c r="DK204" i="1"/>
  <c r="CJ11" i="1"/>
  <c r="DK11" i="1"/>
  <c r="DK87" i="1"/>
  <c r="CJ87" i="1"/>
  <c r="CJ171" i="1"/>
  <c r="DK171" i="1"/>
  <c r="CJ41" i="1"/>
  <c r="DK41" i="1"/>
  <c r="CJ196" i="1"/>
  <c r="DK196" i="1"/>
  <c r="CJ146" i="1"/>
  <c r="DK146" i="1"/>
  <c r="CJ16" i="1"/>
  <c r="DK16" i="1"/>
  <c r="CJ131" i="1"/>
  <c r="DK131" i="1"/>
  <c r="CJ25" i="1"/>
  <c r="DK25" i="1"/>
  <c r="CJ27" i="1"/>
  <c r="DK27" i="1"/>
  <c r="CJ33" i="1"/>
  <c r="DK33" i="1"/>
  <c r="CJ211" i="1"/>
  <c r="DK211" i="1"/>
  <c r="CJ79" i="1"/>
  <c r="DK79" i="1"/>
  <c r="CJ230" i="1"/>
  <c r="DK230" i="1"/>
  <c r="CJ54" i="1"/>
  <c r="DK54" i="1"/>
  <c r="CJ209" i="1"/>
  <c r="DK209" i="1"/>
  <c r="CJ134" i="1"/>
  <c r="DK134" i="1"/>
  <c r="CJ115" i="1"/>
  <c r="DK115" i="1"/>
  <c r="CJ155" i="1"/>
  <c r="DK155" i="1"/>
  <c r="CJ157" i="1"/>
  <c r="DK157" i="1"/>
  <c r="CJ37" i="1"/>
  <c r="DK37" i="1"/>
  <c r="CJ225" i="1"/>
  <c r="DK225" i="1"/>
  <c r="CJ111" i="1"/>
  <c r="DK111" i="1"/>
  <c r="CJ178" i="1"/>
  <c r="DK178" i="1"/>
  <c r="CJ92" i="1"/>
  <c r="DK92" i="1"/>
  <c r="CJ24" i="1"/>
  <c r="DK24" i="1"/>
  <c r="CJ228" i="1"/>
  <c r="DK228" i="1"/>
  <c r="CJ20" i="1"/>
  <c r="DK20" i="1"/>
  <c r="DK215" i="1"/>
  <c r="CJ215" i="1"/>
  <c r="CJ185" i="1"/>
  <c r="DK185" i="1"/>
  <c r="CJ66" i="1"/>
  <c r="DK66" i="1"/>
  <c r="CJ108" i="1"/>
  <c r="DK108" i="1"/>
  <c r="CJ70" i="1"/>
  <c r="DK70" i="1"/>
  <c r="DK231" i="1"/>
  <c r="CJ231" i="1"/>
  <c r="CJ245" i="1"/>
  <c r="DK245" i="1"/>
  <c r="CJ170" i="1"/>
  <c r="DK170" i="1"/>
  <c r="CJ67" i="1"/>
  <c r="DK67" i="1"/>
  <c r="CJ118" i="1"/>
  <c r="DK118" i="1"/>
  <c r="CJ223" i="1"/>
  <c r="DK223" i="1"/>
  <c r="CJ156" i="1"/>
  <c r="DK156" i="1"/>
  <c r="CJ61" i="1"/>
  <c r="DK61" i="1"/>
  <c r="CJ46" i="1"/>
  <c r="DK46" i="1"/>
  <c r="CJ104" i="1"/>
  <c r="DK104" i="1"/>
  <c r="CJ122" i="1"/>
  <c r="DK122" i="1"/>
  <c r="CJ129" i="1"/>
  <c r="DK129" i="1"/>
  <c r="CJ177" i="1"/>
  <c r="DK177" i="1"/>
  <c r="CJ233" i="1"/>
  <c r="DK233" i="1"/>
  <c r="CJ189" i="1"/>
  <c r="DK189" i="1"/>
  <c r="CJ81" i="1"/>
  <c r="DK81" i="1"/>
  <c r="CJ172" i="1"/>
  <c r="DK172" i="1"/>
  <c r="CJ39" i="1"/>
  <c r="DK39" i="1"/>
  <c r="CJ30" i="1"/>
  <c r="DK30" i="1"/>
  <c r="CJ195" i="1"/>
  <c r="DK195" i="1"/>
  <c r="DK183" i="1"/>
  <c r="CJ183" i="1"/>
  <c r="CJ237" i="1"/>
  <c r="DK237" i="1"/>
  <c r="CJ69" i="1"/>
  <c r="DK69" i="1"/>
  <c r="CJ84" i="1"/>
  <c r="DK84" i="1"/>
  <c r="CJ136" i="1"/>
  <c r="DK136" i="1"/>
  <c r="DK119" i="1"/>
  <c r="CJ119" i="1"/>
  <c r="CJ78" i="1"/>
  <c r="DK78" i="1"/>
  <c r="CJ160" i="1"/>
  <c r="DK160" i="1"/>
  <c r="CJ21" i="1"/>
  <c r="DK21" i="1"/>
  <c r="CJ176" i="1"/>
  <c r="DK176" i="1"/>
  <c r="CJ150" i="1"/>
  <c r="DK150" i="1"/>
  <c r="CJ42" i="1"/>
  <c r="DK42" i="1"/>
  <c r="CJ240" i="1"/>
  <c r="DK240" i="1"/>
  <c r="CJ63" i="1"/>
  <c r="DK63" i="1"/>
  <c r="CJ250" i="1"/>
  <c r="DK250" i="1"/>
  <c r="CJ73" i="1"/>
  <c r="DK73" i="1"/>
  <c r="CJ252" i="1"/>
  <c r="DK252" i="1"/>
  <c r="CJ105" i="1"/>
  <c r="DK105" i="1"/>
  <c r="CJ174" i="1"/>
  <c r="DK174" i="1"/>
  <c r="CJ179" i="1"/>
  <c r="DK179" i="1"/>
  <c r="CJ236" i="1"/>
  <c r="CJ133" i="1"/>
  <c r="DK133" i="1"/>
  <c r="CJ254" i="1"/>
  <c r="DK254" i="1"/>
  <c r="DK135" i="1"/>
  <c r="CJ135" i="1"/>
  <c r="CJ51" i="1"/>
  <c r="DK51" i="1"/>
  <c r="CJ188" i="1"/>
  <c r="CJ64" i="1"/>
  <c r="DK64" i="1"/>
  <c r="CJ216" i="1"/>
  <c r="DK216" i="1"/>
  <c r="CJ98" i="1"/>
  <c r="DK98" i="1"/>
  <c r="CJ26" i="1"/>
  <c r="DK26" i="1"/>
  <c r="CJ218" i="1"/>
  <c r="DK218" i="1"/>
  <c r="CJ19" i="1"/>
  <c r="DK19" i="1"/>
  <c r="CJ187" i="1"/>
  <c r="DK187" i="1"/>
  <c r="CJ227" i="1"/>
  <c r="DK227" i="1"/>
  <c r="CJ126" i="1"/>
  <c r="DK126" i="1"/>
  <c r="CJ232" i="1"/>
  <c r="DK232" i="1"/>
  <c r="CJ199" i="1"/>
  <c r="DK199" i="1"/>
  <c r="CJ18" i="1"/>
  <c r="DK18" i="1"/>
  <c r="CJ256" i="1"/>
  <c r="DK256" i="1"/>
  <c r="CJ249" i="1"/>
  <c r="DK249" i="1"/>
  <c r="CJ117" i="1"/>
  <c r="DK117" i="1"/>
  <c r="CJ257" i="1"/>
  <c r="DK257" i="1"/>
  <c r="CJ82" i="1"/>
  <c r="DK82" i="1"/>
  <c r="CJ198" i="1"/>
  <c r="DK198" i="1"/>
  <c r="CJ229" i="1"/>
  <c r="DK229" i="1"/>
  <c r="CJ219" i="1"/>
  <c r="DK219" i="1"/>
  <c r="CJ68" i="1"/>
  <c r="DK68" i="1"/>
  <c r="CJ40" i="1"/>
  <c r="DK40" i="1"/>
  <c r="CJ217" i="1"/>
  <c r="DK217" i="1"/>
  <c r="CJ213" i="1"/>
  <c r="DK213" i="1"/>
  <c r="CJ248" i="1"/>
  <c r="DK248" i="1"/>
  <c r="CJ165" i="1"/>
  <c r="DK165" i="1"/>
  <c r="CJ244" i="1"/>
  <c r="DK244" i="1"/>
  <c r="CJ144" i="1"/>
  <c r="DK144" i="1"/>
  <c r="CJ113" i="1"/>
  <c r="DK113" i="1"/>
  <c r="CJ14" i="1"/>
  <c r="DK14" i="1"/>
  <c r="CJ181" i="1"/>
  <c r="DK181" i="1"/>
  <c r="CJ100" i="1"/>
  <c r="DK100" i="1"/>
  <c r="CJ22" i="1"/>
  <c r="DK22" i="1"/>
  <c r="CJ239" i="1"/>
  <c r="DK239" i="1"/>
  <c r="CJ253" i="1"/>
  <c r="DK253" i="1"/>
  <c r="CJ35" i="1"/>
  <c r="DK35" i="1"/>
  <c r="CJ15" i="1"/>
  <c r="DK15" i="1"/>
  <c r="CJ162" i="1"/>
  <c r="DK162" i="1"/>
  <c r="CJ158" i="1"/>
  <c r="DK158" i="1"/>
  <c r="DK71" i="1"/>
  <c r="CJ71" i="1"/>
  <c r="CJ222" i="1"/>
  <c r="DK222" i="1"/>
  <c r="CJ53" i="1"/>
  <c r="DK53" i="1"/>
  <c r="CJ114" i="1"/>
  <c r="DK114" i="1"/>
  <c r="CJ242" i="1"/>
  <c r="DK242" i="1"/>
  <c r="DK191" i="1"/>
  <c r="CJ191" i="1"/>
  <c r="DK247" i="1"/>
  <c r="CJ247" i="1"/>
  <c r="CJ72" i="1"/>
  <c r="DK72" i="1"/>
  <c r="CJ83" i="1"/>
  <c r="DK83" i="1"/>
  <c r="CJ207" i="1"/>
  <c r="DK207" i="1"/>
  <c r="CJ65" i="1"/>
  <c r="DK65" i="1"/>
  <c r="DK95" i="1"/>
  <c r="CJ95" i="1"/>
  <c r="CJ169" i="1"/>
  <c r="DK169" i="1"/>
  <c r="CJ180" i="1"/>
  <c r="DK180" i="1"/>
  <c r="CJ243" i="1"/>
  <c r="DK243" i="1"/>
  <c r="CJ246" i="1"/>
  <c r="DK246" i="1"/>
  <c r="CJ173" i="1"/>
  <c r="DK173" i="1"/>
  <c r="CJ140" i="1"/>
  <c r="DK140" i="1"/>
  <c r="CJ224" i="1"/>
  <c r="DK224" i="1"/>
  <c r="CJ62" i="1"/>
  <c r="DK62" i="1"/>
  <c r="CJ99" i="1"/>
  <c r="DK99" i="1"/>
  <c r="CJ127" i="1"/>
  <c r="DK127" i="1"/>
  <c r="CJ161" i="1"/>
  <c r="DK161" i="1"/>
  <c r="CJ28" i="1"/>
  <c r="DK28" i="1"/>
  <c r="CJ77" i="1"/>
  <c r="DK77" i="1"/>
  <c r="CJ9" i="1"/>
  <c r="DK9" i="1"/>
  <c r="CJ163" i="1"/>
  <c r="DK163" i="1"/>
  <c r="CJ194" i="1"/>
  <c r="DK194" i="1"/>
  <c r="CJ31" i="1"/>
  <c r="DK31" i="1"/>
  <c r="CJ91" i="1"/>
  <c r="DK91" i="1"/>
  <c r="CJ147" i="1"/>
  <c r="DK147" i="1"/>
  <c r="CJ203" i="1"/>
  <c r="DK203" i="1"/>
  <c r="CJ58" i="1"/>
  <c r="DK58" i="1"/>
  <c r="CJ153" i="1"/>
  <c r="DK153" i="1"/>
  <c r="CJ241" i="1"/>
  <c r="DK241" i="1"/>
  <c r="CJ168" i="1"/>
  <c r="DK168" i="1"/>
  <c r="CJ139" i="1"/>
  <c r="DK139" i="1"/>
  <c r="CJ214" i="1"/>
  <c r="DK214" i="1"/>
  <c r="CJ94" i="1"/>
  <c r="DK94" i="1"/>
  <c r="CJ197" i="1"/>
  <c r="DK197" i="1"/>
  <c r="CJ38" i="1"/>
  <c r="DK38" i="1"/>
  <c r="CJ103" i="1"/>
  <c r="DK103" i="1"/>
  <c r="CJ10" i="1"/>
  <c r="DK10" i="1"/>
  <c r="DU38" i="1" l="1"/>
  <c r="CM38" i="1"/>
  <c r="DU139" i="1"/>
  <c r="CM139" i="1"/>
  <c r="DU58" i="1"/>
  <c r="CM58" i="1"/>
  <c r="DU31" i="1"/>
  <c r="CM31" i="1"/>
  <c r="DU77" i="1"/>
  <c r="CM77" i="1"/>
  <c r="DU99" i="1"/>
  <c r="CM99" i="1"/>
  <c r="DU243" i="1"/>
  <c r="CM243" i="1"/>
  <c r="DU65" i="1"/>
  <c r="CM65" i="1"/>
  <c r="DU242" i="1"/>
  <c r="CM242" i="1"/>
  <c r="DU162" i="1"/>
  <c r="CM162" i="1"/>
  <c r="DU239" i="1"/>
  <c r="CM239" i="1"/>
  <c r="DU14" i="1"/>
  <c r="CM14" i="1"/>
  <c r="DU165" i="1"/>
  <c r="CM165" i="1"/>
  <c r="DU40" i="1"/>
  <c r="CM40" i="1"/>
  <c r="DU198" i="1"/>
  <c r="CM198" i="1"/>
  <c r="DU249" i="1"/>
  <c r="CM249" i="1"/>
  <c r="DU227" i="1"/>
  <c r="CM227" i="1"/>
  <c r="DU26" i="1"/>
  <c r="CM26" i="1"/>
  <c r="DU236" i="1"/>
  <c r="CM236" i="1"/>
  <c r="DU252" i="1"/>
  <c r="CM252" i="1"/>
  <c r="DU240" i="1"/>
  <c r="CM240" i="1"/>
  <c r="DU21" i="1"/>
  <c r="CM21" i="1"/>
  <c r="DU136" i="1"/>
  <c r="CM136" i="1"/>
  <c r="DU30" i="1"/>
  <c r="CM30" i="1"/>
  <c r="DU189" i="1"/>
  <c r="CM189" i="1"/>
  <c r="DU46" i="1"/>
  <c r="CM46" i="1"/>
  <c r="DU118" i="1"/>
  <c r="CM118" i="1"/>
  <c r="DU108" i="1"/>
  <c r="CM108" i="1"/>
  <c r="DU20" i="1"/>
  <c r="CM20" i="1"/>
  <c r="DU95" i="1"/>
  <c r="CM95" i="1"/>
  <c r="DU51" i="1"/>
  <c r="CM51" i="1"/>
  <c r="DU254" i="1"/>
  <c r="CM254" i="1"/>
  <c r="DU215" i="1"/>
  <c r="CM215" i="1"/>
  <c r="DU197" i="1"/>
  <c r="CM197" i="1"/>
  <c r="DU214" i="1"/>
  <c r="CM214" i="1"/>
  <c r="DU153" i="1"/>
  <c r="CM153" i="1"/>
  <c r="DU91" i="1"/>
  <c r="CM91" i="1"/>
  <c r="DU194" i="1"/>
  <c r="CM194" i="1"/>
  <c r="DU28" i="1"/>
  <c r="CM28" i="1"/>
  <c r="DU127" i="1"/>
  <c r="CM127" i="1"/>
  <c r="DU140" i="1"/>
  <c r="CM140" i="1"/>
  <c r="DU180" i="1"/>
  <c r="CM180" i="1"/>
  <c r="DU207" i="1"/>
  <c r="CM207" i="1"/>
  <c r="DU114" i="1"/>
  <c r="CM114" i="1"/>
  <c r="DU222" i="1"/>
  <c r="CM222" i="1"/>
  <c r="DU15" i="1"/>
  <c r="CM15" i="1"/>
  <c r="DU253" i="1"/>
  <c r="CM253" i="1"/>
  <c r="DU181" i="1"/>
  <c r="CM181" i="1"/>
  <c r="DU244" i="1"/>
  <c r="CM244" i="1"/>
  <c r="DU248" i="1"/>
  <c r="CM248" i="1"/>
  <c r="DU68" i="1"/>
  <c r="CM68" i="1"/>
  <c r="DU229" i="1"/>
  <c r="CM229" i="1"/>
  <c r="DU117" i="1"/>
  <c r="CM117" i="1"/>
  <c r="DU199" i="1"/>
  <c r="CM199" i="1"/>
  <c r="DU126" i="1"/>
  <c r="CM126" i="1"/>
  <c r="DU218" i="1"/>
  <c r="CM218" i="1"/>
  <c r="DU98" i="1"/>
  <c r="CM98" i="1"/>
  <c r="DU135" i="1"/>
  <c r="CM135" i="1"/>
  <c r="DU105" i="1"/>
  <c r="CM105" i="1"/>
  <c r="DU73" i="1"/>
  <c r="CM73" i="1"/>
  <c r="DU42" i="1"/>
  <c r="CM42" i="1"/>
  <c r="DU176" i="1"/>
  <c r="CM176" i="1"/>
  <c r="DU84" i="1"/>
  <c r="CM84" i="1"/>
  <c r="DU195" i="1"/>
  <c r="CM195" i="1"/>
  <c r="DU39" i="1"/>
  <c r="CM39" i="1"/>
  <c r="DU233" i="1"/>
  <c r="CM233" i="1"/>
  <c r="DU129" i="1"/>
  <c r="CM129" i="1"/>
  <c r="DU61" i="1"/>
  <c r="CM61" i="1"/>
  <c r="DU223" i="1"/>
  <c r="CM223" i="1"/>
  <c r="DU245" i="1"/>
  <c r="CM245" i="1"/>
  <c r="DU66" i="1"/>
  <c r="CM66" i="1"/>
  <c r="DU228" i="1"/>
  <c r="CM228" i="1"/>
  <c r="DU111" i="1"/>
  <c r="CM111" i="1"/>
  <c r="DU37" i="1"/>
  <c r="CM37" i="1"/>
  <c r="DU134" i="1"/>
  <c r="CM134" i="1"/>
  <c r="DU79" i="1"/>
  <c r="CM79" i="1"/>
  <c r="DU33" i="1"/>
  <c r="CM33" i="1"/>
  <c r="DU16" i="1"/>
  <c r="CM16" i="1"/>
  <c r="DU196" i="1"/>
  <c r="CM196" i="1"/>
  <c r="DU11" i="1"/>
  <c r="CM11" i="1"/>
  <c r="DU201" i="1"/>
  <c r="CM201" i="1"/>
  <c r="DU125" i="1"/>
  <c r="CM125" i="1"/>
  <c r="DU8" i="1"/>
  <c r="CM8" i="1"/>
  <c r="DU251" i="1"/>
  <c r="CM251" i="1"/>
  <c r="DU50" i="1"/>
  <c r="CM50" i="1"/>
  <c r="DU32" i="1"/>
  <c r="CM32" i="1"/>
  <c r="DU44" i="1"/>
  <c r="CM44" i="1"/>
  <c r="DU85" i="1"/>
  <c r="CM85" i="1"/>
  <c r="DU128" i="1"/>
  <c r="CM128" i="1"/>
  <c r="DU43" i="1"/>
  <c r="CM43" i="1"/>
  <c r="DU109" i="1"/>
  <c r="CM109" i="1"/>
  <c r="DU145" i="1"/>
  <c r="CM145" i="1"/>
  <c r="DU221" i="1"/>
  <c r="CM221" i="1"/>
  <c r="DU107" i="1"/>
  <c r="CM107" i="1"/>
  <c r="DU149" i="1"/>
  <c r="CM149" i="1"/>
  <c r="DU148" i="1"/>
  <c r="CM148" i="1"/>
  <c r="DU80" i="1"/>
  <c r="CM80" i="1"/>
  <c r="DU106" i="1"/>
  <c r="CM106" i="1"/>
  <c r="DU212" i="1"/>
  <c r="CM212" i="1"/>
  <c r="DU56" i="1"/>
  <c r="CM56" i="1"/>
  <c r="DU76" i="1"/>
  <c r="CM76" i="1"/>
  <c r="DU34" i="1"/>
  <c r="CM34" i="1"/>
  <c r="DU220" i="1"/>
  <c r="CM220" i="1"/>
  <c r="DU86" i="1"/>
  <c r="CM86" i="1"/>
  <c r="DU234" i="1"/>
  <c r="CM234" i="1"/>
  <c r="DU29" i="1"/>
  <c r="CM29" i="1"/>
  <c r="DU206" i="1"/>
  <c r="CM206" i="1"/>
  <c r="DU123" i="1"/>
  <c r="CM123" i="1"/>
  <c r="DU141" i="1"/>
  <c r="CM141" i="1"/>
  <c r="DU200" i="1"/>
  <c r="CM200" i="1"/>
  <c r="DU137" i="1"/>
  <c r="CM137" i="1"/>
  <c r="DU121" i="1"/>
  <c r="CM121" i="1"/>
  <c r="DU112" i="1"/>
  <c r="CM112" i="1"/>
  <c r="DU202" i="1"/>
  <c r="CM202" i="1"/>
  <c r="DU59" i="1"/>
  <c r="CM59" i="1"/>
  <c r="DU94" i="1"/>
  <c r="CM94" i="1"/>
  <c r="DU147" i="1"/>
  <c r="CM147" i="1"/>
  <c r="DU161" i="1"/>
  <c r="CM161" i="1"/>
  <c r="DU173" i="1"/>
  <c r="CM173" i="1"/>
  <c r="DU83" i="1"/>
  <c r="CM83" i="1"/>
  <c r="DU35" i="1"/>
  <c r="CM35" i="1"/>
  <c r="DU144" i="1"/>
  <c r="CM144" i="1"/>
  <c r="DU219" i="1"/>
  <c r="CM219" i="1"/>
  <c r="DU18" i="1"/>
  <c r="CM18" i="1"/>
  <c r="DU19" i="1"/>
  <c r="CM19" i="1"/>
  <c r="DU174" i="1"/>
  <c r="CM174" i="1"/>
  <c r="DU150" i="1"/>
  <c r="CM150" i="1"/>
  <c r="DU69" i="1"/>
  <c r="CM69" i="1"/>
  <c r="DU177" i="1"/>
  <c r="CM177" i="1"/>
  <c r="DU156" i="1"/>
  <c r="CM156" i="1"/>
  <c r="DU185" i="1"/>
  <c r="CM185" i="1"/>
  <c r="DU191" i="1"/>
  <c r="CM191" i="1"/>
  <c r="DU119" i="1"/>
  <c r="CM119" i="1"/>
  <c r="DU103" i="1"/>
  <c r="CM103" i="1"/>
  <c r="DU168" i="1"/>
  <c r="CM168" i="1"/>
  <c r="DU203" i="1"/>
  <c r="CM203" i="1"/>
  <c r="DU9" i="1"/>
  <c r="CM9" i="1"/>
  <c r="DU62" i="1"/>
  <c r="CM62" i="1"/>
  <c r="DU246" i="1"/>
  <c r="CM246" i="1"/>
  <c r="DU72" i="1"/>
  <c r="CM72" i="1"/>
  <c r="DU158" i="1"/>
  <c r="CM158" i="1"/>
  <c r="DU22" i="1"/>
  <c r="CM22" i="1"/>
  <c r="DU113" i="1"/>
  <c r="CM113" i="1"/>
  <c r="DU217" i="1"/>
  <c r="CM217" i="1"/>
  <c r="DU82" i="1"/>
  <c r="CM82" i="1"/>
  <c r="DU256" i="1"/>
  <c r="CM256" i="1"/>
  <c r="DU187" i="1"/>
  <c r="CM187" i="1"/>
  <c r="DU64" i="1"/>
  <c r="CM64" i="1"/>
  <c r="DU179" i="1"/>
  <c r="CM179" i="1"/>
  <c r="DU63" i="1"/>
  <c r="CM63" i="1"/>
  <c r="DU160" i="1"/>
  <c r="CM160" i="1"/>
  <c r="DU237" i="1"/>
  <c r="CM237" i="1"/>
  <c r="DU81" i="1"/>
  <c r="CM81" i="1"/>
  <c r="DU104" i="1"/>
  <c r="CM104" i="1"/>
  <c r="DU67" i="1"/>
  <c r="CM67" i="1"/>
  <c r="DU70" i="1"/>
  <c r="CM70" i="1"/>
  <c r="DU92" i="1"/>
  <c r="CM92" i="1"/>
  <c r="DU155" i="1"/>
  <c r="CM155" i="1"/>
  <c r="DU54" i="1"/>
  <c r="CM54" i="1"/>
  <c r="DU25" i="1"/>
  <c r="CM25" i="1"/>
  <c r="DU171" i="1"/>
  <c r="CM171" i="1"/>
  <c r="DU57" i="1"/>
  <c r="CM57" i="1"/>
  <c r="DU93" i="1"/>
  <c r="CM93" i="1"/>
  <c r="DU17" i="1"/>
  <c r="CM17" i="1"/>
  <c r="DU143" i="1"/>
  <c r="CM143" i="1"/>
  <c r="DU159" i="1"/>
  <c r="CM159" i="1"/>
  <c r="DU102" i="1"/>
  <c r="CM102" i="1"/>
  <c r="DU90" i="1"/>
  <c r="CM90" i="1"/>
  <c r="DU235" i="1"/>
  <c r="CM235" i="1"/>
  <c r="DU247" i="1"/>
  <c r="CM247" i="1"/>
  <c r="DU71" i="1"/>
  <c r="CM71" i="1"/>
  <c r="DU188" i="1"/>
  <c r="CM188" i="1"/>
  <c r="DU133" i="1"/>
  <c r="CM133" i="1"/>
  <c r="DU183" i="1"/>
  <c r="CM183" i="1"/>
  <c r="DU231" i="1"/>
  <c r="CM231" i="1"/>
  <c r="DU87" i="1"/>
  <c r="CM87" i="1"/>
  <c r="DU151" i="1"/>
  <c r="CM151" i="1"/>
  <c r="DU167" i="1"/>
  <c r="CM167" i="1"/>
  <c r="DU10" i="1"/>
  <c r="CM10" i="1"/>
  <c r="DU241" i="1"/>
  <c r="CM241" i="1"/>
  <c r="DU163" i="1"/>
  <c r="CM163" i="1"/>
  <c r="DU224" i="1"/>
  <c r="CM224" i="1"/>
  <c r="DU169" i="1"/>
  <c r="CM169" i="1"/>
  <c r="DU53" i="1"/>
  <c r="CM53" i="1"/>
  <c r="DU100" i="1"/>
  <c r="CM100" i="1"/>
  <c r="DU213" i="1"/>
  <c r="CM213" i="1"/>
  <c r="DU257" i="1"/>
  <c r="CM257" i="1"/>
  <c r="DU232" i="1"/>
  <c r="CM232" i="1"/>
  <c r="DU216" i="1"/>
  <c r="CM216" i="1"/>
  <c r="DU250" i="1"/>
  <c r="CM250" i="1"/>
  <c r="DU78" i="1"/>
  <c r="CM78" i="1"/>
  <c r="DU172" i="1"/>
  <c r="CM172" i="1"/>
  <c r="DU122" i="1"/>
  <c r="CM122" i="1"/>
  <c r="DU170" i="1"/>
  <c r="CM170" i="1"/>
  <c r="DU24" i="1"/>
  <c r="CM24" i="1"/>
  <c r="DU178" i="1"/>
  <c r="CM178" i="1"/>
  <c r="DU225" i="1"/>
  <c r="CM225" i="1"/>
  <c r="DU157" i="1"/>
  <c r="CM157" i="1"/>
  <c r="DU115" i="1"/>
  <c r="CM115" i="1"/>
  <c r="DU209" i="1"/>
  <c r="CM209" i="1"/>
  <c r="DU230" i="1"/>
  <c r="CM230" i="1"/>
  <c r="DU211" i="1"/>
  <c r="CM211" i="1"/>
  <c r="DU27" i="1"/>
  <c r="CM27" i="1"/>
  <c r="DU131" i="1"/>
  <c r="CM131" i="1"/>
  <c r="DU146" i="1"/>
  <c r="CM146" i="1"/>
  <c r="DU41" i="1"/>
  <c r="CM41" i="1"/>
  <c r="DU204" i="1"/>
  <c r="CM204" i="1"/>
  <c r="DU110" i="1"/>
  <c r="CM110" i="1"/>
  <c r="DU124" i="1"/>
  <c r="CM124" i="1"/>
  <c r="DU101" i="1"/>
  <c r="CM101" i="1"/>
  <c r="DU142" i="1"/>
  <c r="CM142" i="1"/>
  <c r="DU23" i="1"/>
  <c r="CM23" i="1"/>
  <c r="DU210" i="1"/>
  <c r="CM210" i="1"/>
  <c r="DU130" i="1"/>
  <c r="CM130" i="1"/>
  <c r="DU12" i="1"/>
  <c r="CM12" i="1"/>
  <c r="DU13" i="1"/>
  <c r="CM13" i="1"/>
  <c r="DU120" i="1"/>
  <c r="CM120" i="1"/>
  <c r="DU186" i="1"/>
  <c r="CM186" i="1"/>
  <c r="DU166" i="1"/>
  <c r="CM166" i="1"/>
  <c r="DU45" i="1"/>
  <c r="CM45" i="1"/>
  <c r="DU190" i="1"/>
  <c r="CM190" i="1"/>
  <c r="DU238" i="1"/>
  <c r="CM238" i="1"/>
  <c r="DU97" i="1"/>
  <c r="CM97" i="1"/>
  <c r="DU208" i="1"/>
  <c r="CM208" i="1"/>
  <c r="DU154" i="1"/>
  <c r="CM154" i="1"/>
  <c r="DU55" i="1"/>
  <c r="CM55" i="1"/>
  <c r="DU36" i="1"/>
  <c r="CM36" i="1"/>
  <c r="DU75" i="1"/>
  <c r="CM75" i="1"/>
  <c r="DU192" i="1"/>
  <c r="CM192" i="1"/>
  <c r="DU164" i="1"/>
  <c r="CM164" i="1"/>
  <c r="DU182" i="1"/>
  <c r="CM182" i="1"/>
  <c r="DU96" i="1"/>
  <c r="CM96" i="1"/>
  <c r="DU116" i="1"/>
  <c r="CM116" i="1"/>
  <c r="DU152" i="1"/>
  <c r="CM152" i="1"/>
  <c r="DU138" i="1"/>
  <c r="CM138" i="1"/>
  <c r="DU47" i="1"/>
  <c r="CM47" i="1"/>
  <c r="DU132" i="1"/>
  <c r="CM132" i="1"/>
  <c r="DU205" i="1"/>
  <c r="CM205" i="1"/>
  <c r="DU226" i="1"/>
  <c r="CM226" i="1"/>
  <c r="DU48" i="1"/>
  <c r="CM48" i="1"/>
  <c r="DU175" i="1"/>
  <c r="CM175" i="1"/>
  <c r="DU184" i="1"/>
  <c r="CM184" i="1"/>
  <c r="DU88" i="1"/>
  <c r="CM88" i="1"/>
  <c r="CN88" i="1" s="1"/>
  <c r="CO88" i="1" s="1"/>
  <c r="DA88" i="1" s="1"/>
  <c r="DU193" i="1"/>
  <c r="CM193" i="1"/>
  <c r="DU74" i="1"/>
  <c r="CM74" i="1"/>
  <c r="CN74" i="1" s="1"/>
  <c r="CO74" i="1" s="1"/>
  <c r="DA74" i="1" s="1"/>
  <c r="DU49" i="1"/>
  <c r="CM49" i="1"/>
  <c r="DU60" i="1"/>
  <c r="CM60" i="1"/>
  <c r="CN60" i="1" s="1"/>
  <c r="CO60" i="1" s="1"/>
  <c r="DA60" i="1" s="1"/>
  <c r="DU52" i="1"/>
  <c r="CM52" i="1"/>
  <c r="EE88" i="1" l="1"/>
  <c r="EH88" i="1"/>
  <c r="EI88" i="1"/>
  <c r="CN175" i="1"/>
  <c r="CO175" i="1" s="1"/>
  <c r="DA175" i="1" s="1"/>
  <c r="CN138" i="1"/>
  <c r="CO138" i="1" s="1"/>
  <c r="DA138" i="1" s="1"/>
  <c r="CN192" i="1"/>
  <c r="CO192" i="1" s="1"/>
  <c r="DA192" i="1" s="1"/>
  <c r="CN36" i="1"/>
  <c r="CO36" i="1" s="1"/>
  <c r="DA36" i="1" s="1"/>
  <c r="CN190" i="1"/>
  <c r="CO190" i="1" s="1"/>
  <c r="DA190" i="1" s="1"/>
  <c r="CN166" i="1"/>
  <c r="CO166" i="1" s="1"/>
  <c r="DA166" i="1" s="1"/>
  <c r="CN210" i="1"/>
  <c r="CO210" i="1" s="1"/>
  <c r="DA210" i="1" s="1"/>
  <c r="CN124" i="1"/>
  <c r="CO124" i="1" s="1"/>
  <c r="DA124" i="1" s="1"/>
  <c r="CN204" i="1"/>
  <c r="CO204" i="1" s="1"/>
  <c r="DA204" i="1" s="1"/>
  <c r="CN27" i="1"/>
  <c r="CO27" i="1" s="1"/>
  <c r="DA27" i="1" s="1"/>
  <c r="CN115" i="1"/>
  <c r="CO115" i="1" s="1"/>
  <c r="DA115" i="1" s="1"/>
  <c r="CN225" i="1"/>
  <c r="CO225" i="1" s="1"/>
  <c r="DA225" i="1" s="1"/>
  <c r="CN122" i="1"/>
  <c r="CO122" i="1" s="1"/>
  <c r="DA122" i="1" s="1"/>
  <c r="CN78" i="1"/>
  <c r="CO78" i="1" s="1"/>
  <c r="DA78" i="1" s="1"/>
  <c r="CN257" i="1"/>
  <c r="CO257" i="1" s="1"/>
  <c r="DA257" i="1" s="1"/>
  <c r="CN169" i="1"/>
  <c r="CO169" i="1" s="1"/>
  <c r="DA169" i="1" s="1"/>
  <c r="CN163" i="1"/>
  <c r="CO163" i="1" s="1"/>
  <c r="DA163" i="1" s="1"/>
  <c r="CN254" i="1"/>
  <c r="CO254" i="1" s="1"/>
  <c r="DA254" i="1" s="1"/>
  <c r="CN108" i="1"/>
  <c r="CO108" i="1" s="1"/>
  <c r="DA108" i="1" s="1"/>
  <c r="CN46" i="1"/>
  <c r="CO46" i="1" s="1"/>
  <c r="DA46" i="1" s="1"/>
  <c r="CN30" i="1"/>
  <c r="CO30" i="1" s="1"/>
  <c r="DA30" i="1" s="1"/>
  <c r="CN21" i="1"/>
  <c r="CO21" i="1" s="1"/>
  <c r="DA21" i="1" s="1"/>
  <c r="CN252" i="1"/>
  <c r="CO252" i="1" s="1"/>
  <c r="DA252" i="1" s="1"/>
  <c r="CN26" i="1"/>
  <c r="CO26" i="1" s="1"/>
  <c r="DA26" i="1" s="1"/>
  <c r="CN249" i="1"/>
  <c r="CO249" i="1" s="1"/>
  <c r="DA249" i="1" s="1"/>
  <c r="CN14" i="1"/>
  <c r="CO14" i="1" s="1"/>
  <c r="DA14" i="1" s="1"/>
  <c r="CN162" i="1"/>
  <c r="CO162" i="1" s="1"/>
  <c r="DA162" i="1" s="1"/>
  <c r="CN65" i="1"/>
  <c r="CO65" i="1" s="1"/>
  <c r="DA65" i="1" s="1"/>
  <c r="CN99" i="1"/>
  <c r="CO99" i="1" s="1"/>
  <c r="DA99" i="1" s="1"/>
  <c r="CN31" i="1"/>
  <c r="CO31" i="1" s="1"/>
  <c r="DA31" i="1" s="1"/>
  <c r="CN139" i="1"/>
  <c r="CO139" i="1" s="1"/>
  <c r="DA139" i="1" s="1"/>
  <c r="CN151" i="1"/>
  <c r="CO151" i="1" s="1"/>
  <c r="DA151" i="1" s="1"/>
  <c r="CN231" i="1"/>
  <c r="CO231" i="1" s="1"/>
  <c r="DA231" i="1" s="1"/>
  <c r="CN133" i="1"/>
  <c r="CO133" i="1" s="1"/>
  <c r="DA133" i="1" s="1"/>
  <c r="CN71" i="1"/>
  <c r="CO71" i="1" s="1"/>
  <c r="DA71" i="1" s="1"/>
  <c r="CN235" i="1"/>
  <c r="CO235" i="1" s="1"/>
  <c r="DA235" i="1" s="1"/>
  <c r="CN102" i="1"/>
  <c r="CO102" i="1" s="1"/>
  <c r="DA102" i="1" s="1"/>
  <c r="CN143" i="1"/>
  <c r="CO143" i="1" s="1"/>
  <c r="DA143" i="1" s="1"/>
  <c r="CN93" i="1"/>
  <c r="CO93" i="1" s="1"/>
  <c r="DA93" i="1" s="1"/>
  <c r="CN171" i="1"/>
  <c r="CO171" i="1" s="1"/>
  <c r="DA171" i="1" s="1"/>
  <c r="CN54" i="1"/>
  <c r="CO54" i="1" s="1"/>
  <c r="DA54" i="1" s="1"/>
  <c r="CN92" i="1"/>
  <c r="CO92" i="1" s="1"/>
  <c r="DA92" i="1" s="1"/>
  <c r="CN67" i="1"/>
  <c r="CO67" i="1" s="1"/>
  <c r="DA67" i="1" s="1"/>
  <c r="CN81" i="1"/>
  <c r="CO81" i="1" s="1"/>
  <c r="DA81" i="1" s="1"/>
  <c r="CN160" i="1"/>
  <c r="CO160" i="1" s="1"/>
  <c r="DA160" i="1" s="1"/>
  <c r="CN179" i="1"/>
  <c r="CO179" i="1" s="1"/>
  <c r="DA179" i="1" s="1"/>
  <c r="CN187" i="1"/>
  <c r="CO187" i="1" s="1"/>
  <c r="DA187" i="1" s="1"/>
  <c r="CN82" i="1"/>
  <c r="CO82" i="1" s="1"/>
  <c r="DA82" i="1" s="1"/>
  <c r="CN113" i="1"/>
  <c r="CO113" i="1" s="1"/>
  <c r="DA113" i="1" s="1"/>
  <c r="CN158" i="1"/>
  <c r="CO158" i="1" s="1"/>
  <c r="DA158" i="1" s="1"/>
  <c r="CN246" i="1"/>
  <c r="CO246" i="1" s="1"/>
  <c r="DA246" i="1" s="1"/>
  <c r="CN9" i="1"/>
  <c r="CO9" i="1" s="1"/>
  <c r="DA9" i="1" s="1"/>
  <c r="CN168" i="1"/>
  <c r="CO168" i="1" s="1"/>
  <c r="DA168" i="1" s="1"/>
  <c r="CN119" i="1"/>
  <c r="CO119" i="1" s="1"/>
  <c r="DA119" i="1" s="1"/>
  <c r="CN185" i="1"/>
  <c r="CO185" i="1" s="1"/>
  <c r="DA185" i="1" s="1"/>
  <c r="CN177" i="1"/>
  <c r="CO177" i="1" s="1"/>
  <c r="DA177" i="1" s="1"/>
  <c r="CN150" i="1"/>
  <c r="CO150" i="1" s="1"/>
  <c r="DA150" i="1" s="1"/>
  <c r="CN19" i="1"/>
  <c r="CO19" i="1" s="1"/>
  <c r="DA19" i="1" s="1"/>
  <c r="CN219" i="1"/>
  <c r="CO219" i="1" s="1"/>
  <c r="DA219" i="1" s="1"/>
  <c r="CN35" i="1"/>
  <c r="CO35" i="1" s="1"/>
  <c r="DA35" i="1" s="1"/>
  <c r="CN173" i="1"/>
  <c r="CO173" i="1" s="1"/>
  <c r="DA173" i="1" s="1"/>
  <c r="CN147" i="1"/>
  <c r="CO147" i="1" s="1"/>
  <c r="DA147" i="1" s="1"/>
  <c r="CN59" i="1"/>
  <c r="CO59" i="1" s="1"/>
  <c r="DA59" i="1" s="1"/>
  <c r="CN112" i="1"/>
  <c r="CO112" i="1" s="1"/>
  <c r="DA112" i="1" s="1"/>
  <c r="CN137" i="1"/>
  <c r="CO137" i="1" s="1"/>
  <c r="DA137" i="1" s="1"/>
  <c r="CN141" i="1"/>
  <c r="CO141" i="1" s="1"/>
  <c r="DA141" i="1" s="1"/>
  <c r="CN206" i="1"/>
  <c r="CO206" i="1" s="1"/>
  <c r="DA206" i="1" s="1"/>
  <c r="CN234" i="1"/>
  <c r="CO234" i="1" s="1"/>
  <c r="DA234" i="1" s="1"/>
  <c r="CN220" i="1"/>
  <c r="CO220" i="1" s="1"/>
  <c r="DA220" i="1" s="1"/>
  <c r="CN76" i="1"/>
  <c r="CO76" i="1" s="1"/>
  <c r="DA76" i="1" s="1"/>
  <c r="CN212" i="1"/>
  <c r="CO212" i="1" s="1"/>
  <c r="DA212" i="1" s="1"/>
  <c r="CN80" i="1"/>
  <c r="CO80" i="1" s="1"/>
  <c r="DA80" i="1" s="1"/>
  <c r="CN149" i="1"/>
  <c r="CO149" i="1" s="1"/>
  <c r="DA149" i="1" s="1"/>
  <c r="CN221" i="1"/>
  <c r="CO221" i="1" s="1"/>
  <c r="DA221" i="1" s="1"/>
  <c r="CN109" i="1"/>
  <c r="CO109" i="1" s="1"/>
  <c r="DA109" i="1" s="1"/>
  <c r="CN128" i="1"/>
  <c r="CO128" i="1" s="1"/>
  <c r="DA128" i="1" s="1"/>
  <c r="CN44" i="1"/>
  <c r="CO44" i="1" s="1"/>
  <c r="DA44" i="1" s="1"/>
  <c r="CN50" i="1"/>
  <c r="CO50" i="1" s="1"/>
  <c r="DA50" i="1" s="1"/>
  <c r="CN8" i="1"/>
  <c r="CO8" i="1" s="1"/>
  <c r="CN201" i="1"/>
  <c r="CO201" i="1" s="1"/>
  <c r="DA201" i="1" s="1"/>
  <c r="CN196" i="1"/>
  <c r="CO196" i="1" s="1"/>
  <c r="DA196" i="1" s="1"/>
  <c r="CN33" i="1"/>
  <c r="CO33" i="1" s="1"/>
  <c r="DA33" i="1" s="1"/>
  <c r="CN134" i="1"/>
  <c r="CO134" i="1" s="1"/>
  <c r="DA134" i="1" s="1"/>
  <c r="CN111" i="1"/>
  <c r="CO111" i="1" s="1"/>
  <c r="DA111" i="1" s="1"/>
  <c r="CN66" i="1"/>
  <c r="CO66" i="1" s="1"/>
  <c r="DA66" i="1" s="1"/>
  <c r="CN223" i="1"/>
  <c r="CO223" i="1" s="1"/>
  <c r="DA223" i="1" s="1"/>
  <c r="CN129" i="1"/>
  <c r="CO129" i="1" s="1"/>
  <c r="DA129" i="1" s="1"/>
  <c r="CN39" i="1"/>
  <c r="CO39" i="1" s="1"/>
  <c r="DA39" i="1" s="1"/>
  <c r="CN84" i="1"/>
  <c r="CO84" i="1" s="1"/>
  <c r="DA84" i="1" s="1"/>
  <c r="CN42" i="1"/>
  <c r="CO42" i="1" s="1"/>
  <c r="DA42" i="1" s="1"/>
  <c r="CN105" i="1"/>
  <c r="CO105" i="1" s="1"/>
  <c r="DA105" i="1" s="1"/>
  <c r="CN98" i="1"/>
  <c r="CO98" i="1" s="1"/>
  <c r="DA98" i="1" s="1"/>
  <c r="CN126" i="1"/>
  <c r="CO126" i="1" s="1"/>
  <c r="DA126" i="1" s="1"/>
  <c r="CN117" i="1"/>
  <c r="CO117" i="1" s="1"/>
  <c r="DA117" i="1" s="1"/>
  <c r="CN68" i="1"/>
  <c r="CO68" i="1" s="1"/>
  <c r="DA68" i="1" s="1"/>
  <c r="CN244" i="1"/>
  <c r="CO244" i="1" s="1"/>
  <c r="DA244" i="1" s="1"/>
  <c r="CN253" i="1"/>
  <c r="CO253" i="1" s="1"/>
  <c r="DA253" i="1" s="1"/>
  <c r="CN222" i="1"/>
  <c r="CO222" i="1" s="1"/>
  <c r="DA222" i="1" s="1"/>
  <c r="CN207" i="1"/>
  <c r="CO207" i="1" s="1"/>
  <c r="DA207" i="1" s="1"/>
  <c r="CN140" i="1"/>
  <c r="CO140" i="1" s="1"/>
  <c r="DA140" i="1" s="1"/>
  <c r="CN28" i="1"/>
  <c r="CO28" i="1" s="1"/>
  <c r="DA28" i="1" s="1"/>
  <c r="CN91" i="1"/>
  <c r="CO91" i="1" s="1"/>
  <c r="DA91" i="1" s="1"/>
  <c r="CN214" i="1"/>
  <c r="CO214" i="1" s="1"/>
  <c r="DA214" i="1" s="1"/>
  <c r="CN255" i="1"/>
  <c r="CO255" i="1" s="1"/>
  <c r="DA255" i="1" s="1"/>
  <c r="EE74" i="1"/>
  <c r="EH74" i="1"/>
  <c r="EI74" i="1"/>
  <c r="CN226" i="1"/>
  <c r="CO226" i="1" s="1"/>
  <c r="DA226" i="1" s="1"/>
  <c r="CN116" i="1"/>
  <c r="CO116" i="1" s="1"/>
  <c r="DA116" i="1" s="1"/>
  <c r="CN97" i="1"/>
  <c r="CO97" i="1" s="1"/>
  <c r="DA97" i="1" s="1"/>
  <c r="CN12" i="1"/>
  <c r="CO12" i="1" s="1"/>
  <c r="DA12" i="1" s="1"/>
  <c r="CN142" i="1"/>
  <c r="CO142" i="1" s="1"/>
  <c r="DA142" i="1" s="1"/>
  <c r="CN146" i="1"/>
  <c r="CO146" i="1" s="1"/>
  <c r="DA146" i="1" s="1"/>
  <c r="CN230" i="1"/>
  <c r="CO230" i="1" s="1"/>
  <c r="DA230" i="1" s="1"/>
  <c r="CN24" i="1"/>
  <c r="CO24" i="1" s="1"/>
  <c r="DA24" i="1" s="1"/>
  <c r="CN216" i="1"/>
  <c r="CO216" i="1" s="1"/>
  <c r="DA216" i="1" s="1"/>
  <c r="CN100" i="1"/>
  <c r="CO100" i="1" s="1"/>
  <c r="DA100" i="1" s="1"/>
  <c r="CN10" i="1"/>
  <c r="CO10" i="1" s="1"/>
  <c r="DA10" i="1" s="1"/>
  <c r="CN95" i="1"/>
  <c r="CO95" i="1" s="1"/>
  <c r="DA95" i="1" s="1"/>
  <c r="CN40" i="1"/>
  <c r="CO40" i="1" s="1"/>
  <c r="DA40" i="1" s="1"/>
  <c r="CN52" i="1"/>
  <c r="CO52" i="1" s="1"/>
  <c r="DA52" i="1" s="1"/>
  <c r="CN49" i="1"/>
  <c r="CO49" i="1" s="1"/>
  <c r="DA49" i="1" s="1"/>
  <c r="CN193" i="1"/>
  <c r="CO193" i="1" s="1"/>
  <c r="DA193" i="1" s="1"/>
  <c r="CN184" i="1"/>
  <c r="CO184" i="1" s="1"/>
  <c r="DA184" i="1" s="1"/>
  <c r="CN48" i="1"/>
  <c r="CO48" i="1" s="1"/>
  <c r="DA48" i="1" s="1"/>
  <c r="CN205" i="1"/>
  <c r="CO205" i="1" s="1"/>
  <c r="DA205" i="1" s="1"/>
  <c r="CN47" i="1"/>
  <c r="CO47" i="1" s="1"/>
  <c r="DA47" i="1" s="1"/>
  <c r="CN152" i="1"/>
  <c r="CO152" i="1" s="1"/>
  <c r="DA152" i="1" s="1"/>
  <c r="CN96" i="1"/>
  <c r="CO96" i="1" s="1"/>
  <c r="DA96" i="1" s="1"/>
  <c r="CN164" i="1"/>
  <c r="CO164" i="1" s="1"/>
  <c r="DA164" i="1" s="1"/>
  <c r="CN75" i="1"/>
  <c r="CO75" i="1" s="1"/>
  <c r="DA75" i="1" s="1"/>
  <c r="CN55" i="1"/>
  <c r="CO55" i="1" s="1"/>
  <c r="DA55" i="1" s="1"/>
  <c r="CN208" i="1"/>
  <c r="CO208" i="1" s="1"/>
  <c r="DA208" i="1" s="1"/>
  <c r="CN238" i="1"/>
  <c r="CO238" i="1" s="1"/>
  <c r="DA238" i="1" s="1"/>
  <c r="CN45" i="1"/>
  <c r="CO45" i="1" s="1"/>
  <c r="DA45" i="1" s="1"/>
  <c r="CN186" i="1"/>
  <c r="CO186" i="1" s="1"/>
  <c r="DA186" i="1" s="1"/>
  <c r="CN13" i="1"/>
  <c r="CO13" i="1" s="1"/>
  <c r="DA13" i="1" s="1"/>
  <c r="CN130" i="1"/>
  <c r="CO130" i="1" s="1"/>
  <c r="DA130" i="1" s="1"/>
  <c r="CN23" i="1"/>
  <c r="CO23" i="1" s="1"/>
  <c r="DA23" i="1" s="1"/>
  <c r="CN101" i="1"/>
  <c r="CO101" i="1" s="1"/>
  <c r="DA101" i="1" s="1"/>
  <c r="CN110" i="1"/>
  <c r="CO110" i="1" s="1"/>
  <c r="DA110" i="1" s="1"/>
  <c r="CN41" i="1"/>
  <c r="CO41" i="1" s="1"/>
  <c r="DA41" i="1" s="1"/>
  <c r="CN131" i="1"/>
  <c r="CO131" i="1" s="1"/>
  <c r="DA131" i="1" s="1"/>
  <c r="CN211" i="1"/>
  <c r="CO211" i="1" s="1"/>
  <c r="DA211" i="1" s="1"/>
  <c r="CN209" i="1"/>
  <c r="CO209" i="1" s="1"/>
  <c r="DA209" i="1" s="1"/>
  <c r="CN157" i="1"/>
  <c r="CO157" i="1" s="1"/>
  <c r="DA157" i="1" s="1"/>
  <c r="CN178" i="1"/>
  <c r="CO178" i="1" s="1"/>
  <c r="DA178" i="1" s="1"/>
  <c r="CN170" i="1"/>
  <c r="CO170" i="1" s="1"/>
  <c r="DA170" i="1" s="1"/>
  <c r="CN172" i="1"/>
  <c r="CO172" i="1" s="1"/>
  <c r="DA172" i="1" s="1"/>
  <c r="CN250" i="1"/>
  <c r="CO250" i="1" s="1"/>
  <c r="DA250" i="1" s="1"/>
  <c r="CN232" i="1"/>
  <c r="CO232" i="1" s="1"/>
  <c r="DA232" i="1" s="1"/>
  <c r="CN213" i="1"/>
  <c r="CO213" i="1" s="1"/>
  <c r="DA213" i="1" s="1"/>
  <c r="CN53" i="1"/>
  <c r="CO53" i="1" s="1"/>
  <c r="DA53" i="1" s="1"/>
  <c r="CN224" i="1"/>
  <c r="CO224" i="1" s="1"/>
  <c r="DA224" i="1" s="1"/>
  <c r="CN241" i="1"/>
  <c r="CO241" i="1" s="1"/>
  <c r="DA241" i="1" s="1"/>
  <c r="CN89" i="1"/>
  <c r="CO89" i="1" s="1"/>
  <c r="DA89" i="1" s="1"/>
  <c r="CN215" i="1"/>
  <c r="CO215" i="1" s="1"/>
  <c r="DA215" i="1" s="1"/>
  <c r="CN51" i="1"/>
  <c r="CO51" i="1" s="1"/>
  <c r="DA51" i="1" s="1"/>
  <c r="CN20" i="1"/>
  <c r="CO20" i="1" s="1"/>
  <c r="DA20" i="1" s="1"/>
  <c r="CN118" i="1"/>
  <c r="CO118" i="1" s="1"/>
  <c r="DA118" i="1" s="1"/>
  <c r="CN189" i="1"/>
  <c r="CO189" i="1" s="1"/>
  <c r="DA189" i="1" s="1"/>
  <c r="CN136" i="1"/>
  <c r="CO136" i="1" s="1"/>
  <c r="DA136" i="1" s="1"/>
  <c r="CN240" i="1"/>
  <c r="CO240" i="1" s="1"/>
  <c r="DA240" i="1" s="1"/>
  <c r="CN236" i="1"/>
  <c r="CO236" i="1" s="1"/>
  <c r="DA236" i="1" s="1"/>
  <c r="CN227" i="1"/>
  <c r="CO227" i="1" s="1"/>
  <c r="DA227" i="1" s="1"/>
  <c r="CN198" i="1"/>
  <c r="CO198" i="1" s="1"/>
  <c r="DA198" i="1" s="1"/>
  <c r="CN165" i="1"/>
  <c r="CO165" i="1" s="1"/>
  <c r="DA165" i="1" s="1"/>
  <c r="CN239" i="1"/>
  <c r="CO239" i="1" s="1"/>
  <c r="DA239" i="1" s="1"/>
  <c r="CN242" i="1"/>
  <c r="CO242" i="1" s="1"/>
  <c r="DA242" i="1" s="1"/>
  <c r="CN243" i="1"/>
  <c r="CO243" i="1" s="1"/>
  <c r="DA243" i="1" s="1"/>
  <c r="CN77" i="1"/>
  <c r="CO77" i="1" s="1"/>
  <c r="DA77" i="1" s="1"/>
  <c r="CN58" i="1"/>
  <c r="CO58" i="1" s="1"/>
  <c r="DA58" i="1" s="1"/>
  <c r="CN38" i="1"/>
  <c r="CO38" i="1" s="1"/>
  <c r="DA38" i="1" s="1"/>
  <c r="EE60" i="1"/>
  <c r="EI60" i="1"/>
  <c r="EH60" i="1"/>
  <c r="CN132" i="1"/>
  <c r="CO132" i="1" s="1"/>
  <c r="DA132" i="1" s="1"/>
  <c r="CN182" i="1"/>
  <c r="CO182" i="1" s="1"/>
  <c r="DA182" i="1" s="1"/>
  <c r="CN154" i="1"/>
  <c r="CO154" i="1" s="1"/>
  <c r="DA154" i="1" s="1"/>
  <c r="CN120" i="1"/>
  <c r="CO120" i="1" s="1"/>
  <c r="DA120" i="1" s="1"/>
  <c r="CN167" i="1"/>
  <c r="CO167" i="1" s="1"/>
  <c r="DA167" i="1" s="1"/>
  <c r="CN87" i="1"/>
  <c r="CO87" i="1" s="1"/>
  <c r="DA87" i="1" s="1"/>
  <c r="CN183" i="1"/>
  <c r="CO183" i="1" s="1"/>
  <c r="DA183" i="1" s="1"/>
  <c r="CN188" i="1"/>
  <c r="CO188" i="1" s="1"/>
  <c r="DA188" i="1" s="1"/>
  <c r="CN247" i="1"/>
  <c r="CO247" i="1" s="1"/>
  <c r="DA247" i="1" s="1"/>
  <c r="CN90" i="1"/>
  <c r="CO90" i="1" s="1"/>
  <c r="DA90" i="1" s="1"/>
  <c r="CN159" i="1"/>
  <c r="CO159" i="1" s="1"/>
  <c r="DA159" i="1" s="1"/>
  <c r="CN17" i="1"/>
  <c r="CO17" i="1" s="1"/>
  <c r="DA17" i="1" s="1"/>
  <c r="CN57" i="1"/>
  <c r="CO57" i="1" s="1"/>
  <c r="DA57" i="1" s="1"/>
  <c r="CN25" i="1"/>
  <c r="CO25" i="1" s="1"/>
  <c r="DA25" i="1" s="1"/>
  <c r="CN155" i="1"/>
  <c r="CO155" i="1" s="1"/>
  <c r="DA155" i="1" s="1"/>
  <c r="CN70" i="1"/>
  <c r="CO70" i="1" s="1"/>
  <c r="DA70" i="1" s="1"/>
  <c r="CN104" i="1"/>
  <c r="CO104" i="1" s="1"/>
  <c r="DA104" i="1" s="1"/>
  <c r="CN237" i="1"/>
  <c r="CO237" i="1" s="1"/>
  <c r="DA237" i="1" s="1"/>
  <c r="CN63" i="1"/>
  <c r="CO63" i="1" s="1"/>
  <c r="DA63" i="1" s="1"/>
  <c r="CN64" i="1"/>
  <c r="CO64" i="1" s="1"/>
  <c r="DA64" i="1" s="1"/>
  <c r="CN256" i="1"/>
  <c r="CO256" i="1" s="1"/>
  <c r="DA256" i="1" s="1"/>
  <c r="CN217" i="1"/>
  <c r="CO217" i="1" s="1"/>
  <c r="DA217" i="1" s="1"/>
  <c r="CN22" i="1"/>
  <c r="CO22" i="1" s="1"/>
  <c r="DA22" i="1" s="1"/>
  <c r="CN72" i="1"/>
  <c r="CO72" i="1" s="1"/>
  <c r="DA72" i="1" s="1"/>
  <c r="CN62" i="1"/>
  <c r="CO62" i="1" s="1"/>
  <c r="DA62" i="1" s="1"/>
  <c r="CN203" i="1"/>
  <c r="CO203" i="1" s="1"/>
  <c r="DA203" i="1" s="1"/>
  <c r="CN103" i="1"/>
  <c r="CO103" i="1" s="1"/>
  <c r="DA103" i="1" s="1"/>
  <c r="CN191" i="1"/>
  <c r="CO191" i="1" s="1"/>
  <c r="DA191" i="1" s="1"/>
  <c r="CN156" i="1"/>
  <c r="CO156" i="1" s="1"/>
  <c r="DA156" i="1" s="1"/>
  <c r="CN69" i="1"/>
  <c r="CO69" i="1" s="1"/>
  <c r="DA69" i="1" s="1"/>
  <c r="CN174" i="1"/>
  <c r="CO174" i="1" s="1"/>
  <c r="DA174" i="1" s="1"/>
  <c r="CN18" i="1"/>
  <c r="CO18" i="1" s="1"/>
  <c r="DA18" i="1" s="1"/>
  <c r="CN144" i="1"/>
  <c r="CO144" i="1" s="1"/>
  <c r="DA144" i="1" s="1"/>
  <c r="CN83" i="1"/>
  <c r="CO83" i="1" s="1"/>
  <c r="DA83" i="1" s="1"/>
  <c r="CN161" i="1"/>
  <c r="CO161" i="1" s="1"/>
  <c r="DA161" i="1" s="1"/>
  <c r="CN94" i="1"/>
  <c r="CO94" i="1" s="1"/>
  <c r="DA94" i="1" s="1"/>
  <c r="CN202" i="1"/>
  <c r="CO202" i="1" s="1"/>
  <c r="DA202" i="1" s="1"/>
  <c r="CN121" i="1"/>
  <c r="CO121" i="1" s="1"/>
  <c r="DA121" i="1" s="1"/>
  <c r="CN200" i="1"/>
  <c r="CO200" i="1" s="1"/>
  <c r="DA200" i="1" s="1"/>
  <c r="CN123" i="1"/>
  <c r="CO123" i="1" s="1"/>
  <c r="DA123" i="1" s="1"/>
  <c r="CN29" i="1"/>
  <c r="CO29" i="1" s="1"/>
  <c r="DA29" i="1" s="1"/>
  <c r="CN86" i="1"/>
  <c r="CO86" i="1" s="1"/>
  <c r="DA86" i="1" s="1"/>
  <c r="CN34" i="1"/>
  <c r="CO34" i="1" s="1"/>
  <c r="DA34" i="1" s="1"/>
  <c r="CN56" i="1"/>
  <c r="CO56" i="1" s="1"/>
  <c r="DA56" i="1" s="1"/>
  <c r="CN106" i="1"/>
  <c r="CO106" i="1" s="1"/>
  <c r="DA106" i="1" s="1"/>
  <c r="CN148" i="1"/>
  <c r="CO148" i="1" s="1"/>
  <c r="DA148" i="1" s="1"/>
  <c r="CN107" i="1"/>
  <c r="CO107" i="1" s="1"/>
  <c r="DA107" i="1" s="1"/>
  <c r="CN145" i="1"/>
  <c r="CO145" i="1" s="1"/>
  <c r="DA145" i="1" s="1"/>
  <c r="CN43" i="1"/>
  <c r="CO43" i="1" s="1"/>
  <c r="DA43" i="1" s="1"/>
  <c r="CN85" i="1"/>
  <c r="CO85" i="1" s="1"/>
  <c r="DA85" i="1" s="1"/>
  <c r="CN32" i="1"/>
  <c r="CO32" i="1" s="1"/>
  <c r="DA32" i="1" s="1"/>
  <c r="CN251" i="1"/>
  <c r="CO251" i="1" s="1"/>
  <c r="DA251" i="1" s="1"/>
  <c r="CN125" i="1"/>
  <c r="CO125" i="1" s="1"/>
  <c r="DA125" i="1" s="1"/>
  <c r="CN11" i="1"/>
  <c r="CO11" i="1" s="1"/>
  <c r="DA11" i="1" s="1"/>
  <c r="CN16" i="1"/>
  <c r="CO16" i="1" s="1"/>
  <c r="DA16" i="1" s="1"/>
  <c r="CN79" i="1"/>
  <c r="CO79" i="1" s="1"/>
  <c r="DA79" i="1" s="1"/>
  <c r="CN37" i="1"/>
  <c r="CO37" i="1" s="1"/>
  <c r="DA37" i="1" s="1"/>
  <c r="CN228" i="1"/>
  <c r="CO228" i="1" s="1"/>
  <c r="DA228" i="1" s="1"/>
  <c r="CN245" i="1"/>
  <c r="CO245" i="1" s="1"/>
  <c r="DA245" i="1" s="1"/>
  <c r="CN61" i="1"/>
  <c r="CO61" i="1" s="1"/>
  <c r="DA61" i="1" s="1"/>
  <c r="CN233" i="1"/>
  <c r="CO233" i="1" s="1"/>
  <c r="DA233" i="1" s="1"/>
  <c r="CN195" i="1"/>
  <c r="CO195" i="1" s="1"/>
  <c r="DA195" i="1" s="1"/>
  <c r="CN176" i="1"/>
  <c r="CO176" i="1" s="1"/>
  <c r="DA176" i="1" s="1"/>
  <c r="CN73" i="1"/>
  <c r="CO73" i="1" s="1"/>
  <c r="DA73" i="1" s="1"/>
  <c r="CN135" i="1"/>
  <c r="CO135" i="1" s="1"/>
  <c r="DA135" i="1" s="1"/>
  <c r="CN218" i="1"/>
  <c r="CO218" i="1" s="1"/>
  <c r="DA218" i="1" s="1"/>
  <c r="CN199" i="1"/>
  <c r="CO199" i="1" s="1"/>
  <c r="DA199" i="1" s="1"/>
  <c r="CN229" i="1"/>
  <c r="CO229" i="1" s="1"/>
  <c r="DA229" i="1" s="1"/>
  <c r="CN248" i="1"/>
  <c r="CO248" i="1" s="1"/>
  <c r="DA248" i="1" s="1"/>
  <c r="CN181" i="1"/>
  <c r="CO181" i="1" s="1"/>
  <c r="DA181" i="1" s="1"/>
  <c r="CN15" i="1"/>
  <c r="CO15" i="1" s="1"/>
  <c r="DA15" i="1" s="1"/>
  <c r="CN114" i="1"/>
  <c r="CO114" i="1" s="1"/>
  <c r="DA114" i="1" s="1"/>
  <c r="CN180" i="1"/>
  <c r="CO180" i="1" s="1"/>
  <c r="DA180" i="1" s="1"/>
  <c r="CN127" i="1"/>
  <c r="CO127" i="1" s="1"/>
  <c r="DA127" i="1" s="1"/>
  <c r="CN194" i="1"/>
  <c r="CO194" i="1" s="1"/>
  <c r="DA194" i="1" s="1"/>
  <c r="CN153" i="1"/>
  <c r="CO153" i="1" s="1"/>
  <c r="DA153" i="1" s="1"/>
  <c r="CN197" i="1"/>
  <c r="CO197" i="1" s="1"/>
  <c r="DA197" i="1" s="1"/>
  <c r="EE197" i="1" l="1"/>
  <c r="EI197" i="1"/>
  <c r="EH197" i="1"/>
  <c r="EE135" i="1"/>
  <c r="EI135" i="1"/>
  <c r="EH135" i="1"/>
  <c r="EE125" i="1"/>
  <c r="EH125" i="1"/>
  <c r="EI125" i="1"/>
  <c r="EE43" i="1"/>
  <c r="EH43" i="1"/>
  <c r="EI43" i="1"/>
  <c r="J65" i="5" s="1"/>
  <c r="EE202" i="1"/>
  <c r="EI202" i="1"/>
  <c r="EH202" i="1"/>
  <c r="EE144" i="1"/>
  <c r="EH144" i="1"/>
  <c r="EI144" i="1"/>
  <c r="EE256" i="1"/>
  <c r="EI256" i="1"/>
  <c r="EH256" i="1"/>
  <c r="EE247" i="1"/>
  <c r="EH247" i="1"/>
  <c r="EI247" i="1"/>
  <c r="EE167" i="1"/>
  <c r="EI167" i="1"/>
  <c r="EH167" i="1"/>
  <c r="EE242" i="1"/>
  <c r="EH242" i="1"/>
  <c r="EI242" i="1"/>
  <c r="EE227" i="1"/>
  <c r="EI227" i="1"/>
  <c r="EH227" i="1"/>
  <c r="EE53" i="1"/>
  <c r="EI53" i="1"/>
  <c r="J75" i="5" s="1"/>
  <c r="EH53" i="1"/>
  <c r="EE172" i="1"/>
  <c r="EI172" i="1"/>
  <c r="EH172" i="1"/>
  <c r="EE209" i="1"/>
  <c r="EH209" i="1"/>
  <c r="EI209" i="1"/>
  <c r="EE110" i="1"/>
  <c r="EH110" i="1"/>
  <c r="EI110" i="1"/>
  <c r="EE13" i="1"/>
  <c r="EH13" i="1"/>
  <c r="EI13" i="1"/>
  <c r="J35" i="5" s="1"/>
  <c r="EE208" i="1"/>
  <c r="EI208" i="1"/>
  <c r="EH208" i="1"/>
  <c r="EE96" i="1"/>
  <c r="EI96" i="1"/>
  <c r="EH96" i="1"/>
  <c r="EE48" i="1"/>
  <c r="EH48" i="1"/>
  <c r="EI48" i="1"/>
  <c r="J70" i="5" s="1"/>
  <c r="EE52" i="1"/>
  <c r="EH52" i="1"/>
  <c r="EI52" i="1"/>
  <c r="J74" i="5" s="1"/>
  <c r="EE100" i="1"/>
  <c r="EH100" i="1"/>
  <c r="EI100" i="1"/>
  <c r="EE146" i="1"/>
  <c r="EH146" i="1"/>
  <c r="EI146" i="1"/>
  <c r="EE116" i="1"/>
  <c r="EH116" i="1"/>
  <c r="EI116" i="1"/>
  <c r="EG74" i="1"/>
  <c r="EF74" i="1"/>
  <c r="EE28" i="1"/>
  <c r="EI28" i="1"/>
  <c r="J50" i="5" s="1"/>
  <c r="EH28" i="1"/>
  <c r="EE253" i="1"/>
  <c r="EH253" i="1"/>
  <c r="EI253" i="1"/>
  <c r="EE126" i="1"/>
  <c r="EI126" i="1"/>
  <c r="EH126" i="1"/>
  <c r="EE84" i="1"/>
  <c r="EH84" i="1"/>
  <c r="EI84" i="1"/>
  <c r="EE66" i="1"/>
  <c r="EI66" i="1"/>
  <c r="EH66" i="1"/>
  <c r="EE196" i="1"/>
  <c r="EI196" i="1"/>
  <c r="EH196" i="1"/>
  <c r="EE44" i="1"/>
  <c r="EH44" i="1"/>
  <c r="EI44" i="1"/>
  <c r="J66" i="5" s="1"/>
  <c r="EE149" i="1"/>
  <c r="EH149" i="1"/>
  <c r="EI149" i="1"/>
  <c r="EE220" i="1"/>
  <c r="EI220" i="1"/>
  <c r="EH220" i="1"/>
  <c r="EE137" i="1"/>
  <c r="EI137" i="1"/>
  <c r="EH137" i="1"/>
  <c r="EE173" i="1"/>
  <c r="EI173" i="1"/>
  <c r="EH173" i="1"/>
  <c r="EE150" i="1"/>
  <c r="EI150" i="1"/>
  <c r="EH150" i="1"/>
  <c r="EE168" i="1"/>
  <c r="EH168" i="1"/>
  <c r="EI168" i="1"/>
  <c r="EE113" i="1"/>
  <c r="EH113" i="1"/>
  <c r="EI113" i="1"/>
  <c r="EE160" i="1"/>
  <c r="EH160" i="1"/>
  <c r="EI160" i="1"/>
  <c r="EE54" i="1"/>
  <c r="EH54" i="1"/>
  <c r="EI54" i="1"/>
  <c r="J76" i="5" s="1"/>
  <c r="EE102" i="1"/>
  <c r="EH102" i="1"/>
  <c r="EI102" i="1"/>
  <c r="EE231" i="1"/>
  <c r="EH231" i="1"/>
  <c r="EI231" i="1"/>
  <c r="EE99" i="1"/>
  <c r="EI99" i="1"/>
  <c r="EH99" i="1"/>
  <c r="EE249" i="1"/>
  <c r="EH249" i="1"/>
  <c r="EI249" i="1"/>
  <c r="EE30" i="1"/>
  <c r="EI30" i="1"/>
  <c r="J52" i="5" s="1"/>
  <c r="EH30" i="1"/>
  <c r="EE163" i="1"/>
  <c r="EH163" i="1"/>
  <c r="EI163" i="1"/>
  <c r="EE122" i="1"/>
  <c r="EI122" i="1"/>
  <c r="EH122" i="1"/>
  <c r="EE204" i="1"/>
  <c r="EH204" i="1"/>
  <c r="EI204" i="1"/>
  <c r="EE190" i="1"/>
  <c r="EI190" i="1"/>
  <c r="EH190" i="1"/>
  <c r="EE175" i="1"/>
  <c r="EH175" i="1"/>
  <c r="EI175" i="1"/>
  <c r="EE153" i="1"/>
  <c r="EH153" i="1"/>
  <c r="EI153" i="1"/>
  <c r="EE114" i="1"/>
  <c r="EH114" i="1"/>
  <c r="EI114" i="1"/>
  <c r="EE229" i="1"/>
  <c r="EH229" i="1"/>
  <c r="EI229" i="1"/>
  <c r="EE73" i="1"/>
  <c r="EH73" i="1"/>
  <c r="EI73" i="1"/>
  <c r="EE61" i="1"/>
  <c r="EH61" i="1"/>
  <c r="EI61" i="1"/>
  <c r="EE79" i="1"/>
  <c r="EH79" i="1"/>
  <c r="EI79" i="1"/>
  <c r="EE251" i="1"/>
  <c r="EI251" i="1"/>
  <c r="EH251" i="1"/>
  <c r="EE145" i="1"/>
  <c r="EH145" i="1"/>
  <c r="EI145" i="1"/>
  <c r="EE56" i="1"/>
  <c r="EI56" i="1"/>
  <c r="J78" i="5" s="1"/>
  <c r="EH56" i="1"/>
  <c r="EE123" i="1"/>
  <c r="EH123" i="1"/>
  <c r="EI123" i="1"/>
  <c r="EE94" i="1"/>
  <c r="EH94" i="1"/>
  <c r="EI94" i="1"/>
  <c r="EE18" i="1"/>
  <c r="EI18" i="1"/>
  <c r="J40" i="5" s="1"/>
  <c r="EH18" i="1"/>
  <c r="EE191" i="1"/>
  <c r="EH191" i="1"/>
  <c r="EI191" i="1"/>
  <c r="EE72" i="1"/>
  <c r="EH72" i="1"/>
  <c r="EI72" i="1"/>
  <c r="EE64" i="1"/>
  <c r="EI64" i="1"/>
  <c r="EH64" i="1"/>
  <c r="EE70" i="1"/>
  <c r="EH70" i="1"/>
  <c r="EI70" i="1"/>
  <c r="EE17" i="1"/>
  <c r="EH17" i="1"/>
  <c r="EI17" i="1"/>
  <c r="J39" i="5" s="1"/>
  <c r="EE188" i="1"/>
  <c r="EH188" i="1"/>
  <c r="EI188" i="1"/>
  <c r="EE120" i="1"/>
  <c r="EI120" i="1"/>
  <c r="EH120" i="1"/>
  <c r="EE58" i="1"/>
  <c r="EI58" i="1"/>
  <c r="J80" i="5" s="1"/>
  <c r="EH58" i="1"/>
  <c r="EE239" i="1"/>
  <c r="EH239" i="1"/>
  <c r="EI239" i="1"/>
  <c r="EE236" i="1"/>
  <c r="EI236" i="1"/>
  <c r="EH236" i="1"/>
  <c r="EE118" i="1"/>
  <c r="EH118" i="1"/>
  <c r="EI118" i="1"/>
  <c r="EE89" i="1"/>
  <c r="EH89" i="1"/>
  <c r="EI89" i="1"/>
  <c r="EE213" i="1"/>
  <c r="EH213" i="1"/>
  <c r="EI213" i="1"/>
  <c r="EE170" i="1"/>
  <c r="EH170" i="1"/>
  <c r="EI170" i="1"/>
  <c r="EE211" i="1"/>
  <c r="EH211" i="1"/>
  <c r="EI211" i="1"/>
  <c r="EE101" i="1"/>
  <c r="EH101" i="1"/>
  <c r="EI101" i="1"/>
  <c r="EE186" i="1"/>
  <c r="EH186" i="1"/>
  <c r="EI186" i="1"/>
  <c r="EE55" i="1"/>
  <c r="EI55" i="1"/>
  <c r="J77" i="5" s="1"/>
  <c r="EH55" i="1"/>
  <c r="EE152" i="1"/>
  <c r="EH152" i="1"/>
  <c r="EI152" i="1"/>
  <c r="EE184" i="1"/>
  <c r="EH184" i="1"/>
  <c r="EI184" i="1"/>
  <c r="EE40" i="1"/>
  <c r="EI40" i="1"/>
  <c r="J62" i="5" s="1"/>
  <c r="EH40" i="1"/>
  <c r="EE216" i="1"/>
  <c r="EH216" i="1"/>
  <c r="EI216" i="1"/>
  <c r="EE142" i="1"/>
  <c r="EI142" i="1"/>
  <c r="EH142" i="1"/>
  <c r="EE226" i="1"/>
  <c r="EI226" i="1"/>
  <c r="EH226" i="1"/>
  <c r="EE255" i="1"/>
  <c r="EI255" i="1"/>
  <c r="EH255" i="1"/>
  <c r="EE140" i="1"/>
  <c r="EI140" i="1"/>
  <c r="EH140" i="1"/>
  <c r="EE244" i="1"/>
  <c r="EI244" i="1"/>
  <c r="EH244" i="1"/>
  <c r="EE98" i="1"/>
  <c r="EH98" i="1"/>
  <c r="EI98" i="1"/>
  <c r="EE39" i="1"/>
  <c r="EH39" i="1"/>
  <c r="EI39" i="1"/>
  <c r="J61" i="5" s="1"/>
  <c r="EE111" i="1"/>
  <c r="EI111" i="1"/>
  <c r="EH111" i="1"/>
  <c r="EE201" i="1"/>
  <c r="EI201" i="1"/>
  <c r="EH201" i="1"/>
  <c r="EE128" i="1"/>
  <c r="EH128" i="1"/>
  <c r="EI128" i="1"/>
  <c r="EE80" i="1"/>
  <c r="EH80" i="1"/>
  <c r="EI80" i="1"/>
  <c r="EE234" i="1"/>
  <c r="EH234" i="1"/>
  <c r="EI234" i="1"/>
  <c r="EE112" i="1"/>
  <c r="EH112" i="1"/>
  <c r="EI112" i="1"/>
  <c r="EE35" i="1"/>
  <c r="EH35" i="1"/>
  <c r="EI35" i="1"/>
  <c r="J57" i="5" s="1"/>
  <c r="EE177" i="1"/>
  <c r="EI177" i="1"/>
  <c r="EH177" i="1"/>
  <c r="EE9" i="1"/>
  <c r="EI9" i="1"/>
  <c r="J31" i="5" s="1"/>
  <c r="EH9" i="1"/>
  <c r="EE82" i="1"/>
  <c r="EH82" i="1"/>
  <c r="EI82" i="1"/>
  <c r="EE81" i="1"/>
  <c r="EI81" i="1"/>
  <c r="EH81" i="1"/>
  <c r="EE171" i="1"/>
  <c r="EI171" i="1"/>
  <c r="EH171" i="1"/>
  <c r="EE235" i="1"/>
  <c r="EH235" i="1"/>
  <c r="EI235" i="1"/>
  <c r="EE151" i="1"/>
  <c r="EH151" i="1"/>
  <c r="EI151" i="1"/>
  <c r="EE65" i="1"/>
  <c r="EI65" i="1"/>
  <c r="EH65" i="1"/>
  <c r="EE26" i="1"/>
  <c r="EH26" i="1"/>
  <c r="EI26" i="1"/>
  <c r="J48" i="5" s="1"/>
  <c r="EE46" i="1"/>
  <c r="EI46" i="1"/>
  <c r="J68" i="5" s="1"/>
  <c r="EH46" i="1"/>
  <c r="EE169" i="1"/>
  <c r="EH169" i="1"/>
  <c r="EI169" i="1"/>
  <c r="EE225" i="1"/>
  <c r="EH225" i="1"/>
  <c r="EI225" i="1"/>
  <c r="EE124" i="1"/>
  <c r="EI124" i="1"/>
  <c r="EH124" i="1"/>
  <c r="EE36" i="1"/>
  <c r="EH36" i="1"/>
  <c r="EI36" i="1"/>
  <c r="J58" i="5" s="1"/>
  <c r="EE180" i="1"/>
  <c r="EI180" i="1"/>
  <c r="EH180" i="1"/>
  <c r="EE233" i="1"/>
  <c r="EH233" i="1"/>
  <c r="EI233" i="1"/>
  <c r="EE29" i="1"/>
  <c r="EI29" i="1"/>
  <c r="J51" i="5" s="1"/>
  <c r="EH29" i="1"/>
  <c r="EE156" i="1"/>
  <c r="EH156" i="1"/>
  <c r="EI156" i="1"/>
  <c r="EE57" i="1"/>
  <c r="EI57" i="1"/>
  <c r="J79" i="5" s="1"/>
  <c r="EH57" i="1"/>
  <c r="EE38" i="1"/>
  <c r="EI38" i="1"/>
  <c r="J60" i="5" s="1"/>
  <c r="EH38" i="1"/>
  <c r="EE189" i="1"/>
  <c r="EH189" i="1"/>
  <c r="EI189" i="1"/>
  <c r="EE194" i="1"/>
  <c r="EH194" i="1"/>
  <c r="EI194" i="1"/>
  <c r="EE15" i="1"/>
  <c r="EH15" i="1"/>
  <c r="EI15" i="1"/>
  <c r="J37" i="5" s="1"/>
  <c r="EE199" i="1"/>
  <c r="EH199" i="1"/>
  <c r="EI199" i="1"/>
  <c r="EE176" i="1"/>
  <c r="EH176" i="1"/>
  <c r="EI176" i="1"/>
  <c r="EE245" i="1"/>
  <c r="EI245" i="1"/>
  <c r="EH245" i="1"/>
  <c r="EE16" i="1"/>
  <c r="EH16" i="1"/>
  <c r="EI16" i="1"/>
  <c r="J38" i="5" s="1"/>
  <c r="EE32" i="1"/>
  <c r="EI32" i="1"/>
  <c r="J54" i="5" s="1"/>
  <c r="EH32" i="1"/>
  <c r="EE107" i="1"/>
  <c r="EH107" i="1"/>
  <c r="EI107" i="1"/>
  <c r="EE34" i="1"/>
  <c r="EI34" i="1"/>
  <c r="J56" i="5" s="1"/>
  <c r="EH34" i="1"/>
  <c r="EE200" i="1"/>
  <c r="EI200" i="1"/>
  <c r="EH200" i="1"/>
  <c r="EE161" i="1"/>
  <c r="EH161" i="1"/>
  <c r="EI161" i="1"/>
  <c r="EE174" i="1"/>
  <c r="EH174" i="1"/>
  <c r="EI174" i="1"/>
  <c r="EE103" i="1"/>
  <c r="EI103" i="1"/>
  <c r="EH103" i="1"/>
  <c r="EE22" i="1"/>
  <c r="EI22" i="1"/>
  <c r="J44" i="5" s="1"/>
  <c r="EH22" i="1"/>
  <c r="EE63" i="1"/>
  <c r="EI63" i="1"/>
  <c r="EH63" i="1"/>
  <c r="EE155" i="1"/>
  <c r="EI155" i="1"/>
  <c r="EH155" i="1"/>
  <c r="EE159" i="1"/>
  <c r="EH159" i="1"/>
  <c r="EI159" i="1"/>
  <c r="EE183" i="1"/>
  <c r="EH183" i="1"/>
  <c r="EI183" i="1"/>
  <c r="EE154" i="1"/>
  <c r="EI154" i="1"/>
  <c r="EH154" i="1"/>
  <c r="EE77" i="1"/>
  <c r="EI77" i="1"/>
  <c r="EH77" i="1"/>
  <c r="EE165" i="1"/>
  <c r="EI165" i="1"/>
  <c r="EH165" i="1"/>
  <c r="EE240" i="1"/>
  <c r="EI240" i="1"/>
  <c r="EH240" i="1"/>
  <c r="EE20" i="1"/>
  <c r="EI20" i="1"/>
  <c r="J42" i="5" s="1"/>
  <c r="EH20" i="1"/>
  <c r="EE241" i="1"/>
  <c r="EI241" i="1"/>
  <c r="EH241" i="1"/>
  <c r="EE232" i="1"/>
  <c r="EH232" i="1"/>
  <c r="EI232" i="1"/>
  <c r="EE178" i="1"/>
  <c r="EI178" i="1"/>
  <c r="EH178" i="1"/>
  <c r="EE131" i="1"/>
  <c r="EI131" i="1"/>
  <c r="EH131" i="1"/>
  <c r="EE23" i="1"/>
  <c r="EH23" i="1"/>
  <c r="EI23" i="1"/>
  <c r="J45" i="5" s="1"/>
  <c r="EE45" i="1"/>
  <c r="EH45" i="1"/>
  <c r="EI45" i="1"/>
  <c r="J67" i="5" s="1"/>
  <c r="EE75" i="1"/>
  <c r="EI75" i="1"/>
  <c r="EH75" i="1"/>
  <c r="EE47" i="1"/>
  <c r="EI47" i="1"/>
  <c r="J69" i="5" s="1"/>
  <c r="EH47" i="1"/>
  <c r="EE193" i="1"/>
  <c r="EH193" i="1"/>
  <c r="EI193" i="1"/>
  <c r="EE95" i="1"/>
  <c r="EH95" i="1"/>
  <c r="EI95" i="1"/>
  <c r="EE24" i="1"/>
  <c r="EH24" i="1"/>
  <c r="EI24" i="1"/>
  <c r="J46" i="5" s="1"/>
  <c r="EE12" i="1"/>
  <c r="EI12" i="1"/>
  <c r="J34" i="5" s="1"/>
  <c r="EH12" i="1"/>
  <c r="EE214" i="1"/>
  <c r="EI214" i="1"/>
  <c r="EH214" i="1"/>
  <c r="EE207" i="1"/>
  <c r="EH207" i="1"/>
  <c r="EI207" i="1"/>
  <c r="EE68" i="1"/>
  <c r="EH68" i="1"/>
  <c r="EI68" i="1"/>
  <c r="EE105" i="1"/>
  <c r="EH105" i="1"/>
  <c r="EI105" i="1"/>
  <c r="EE129" i="1"/>
  <c r="EI129" i="1"/>
  <c r="EH129" i="1"/>
  <c r="EE134" i="1"/>
  <c r="EI134" i="1"/>
  <c r="EH134" i="1"/>
  <c r="D327" i="1"/>
  <c r="E327" i="1" s="1"/>
  <c r="DA8" i="1"/>
  <c r="EE109" i="1"/>
  <c r="EH109" i="1"/>
  <c r="EI109" i="1"/>
  <c r="EE212" i="1"/>
  <c r="EH212" i="1"/>
  <c r="EI212" i="1"/>
  <c r="EE206" i="1"/>
  <c r="EI206" i="1"/>
  <c r="EH206" i="1"/>
  <c r="EE59" i="1"/>
  <c r="EH59" i="1"/>
  <c r="EI59" i="1"/>
  <c r="EE219" i="1"/>
  <c r="EH219" i="1"/>
  <c r="EI219" i="1"/>
  <c r="EE185" i="1"/>
  <c r="EI185" i="1"/>
  <c r="EH185" i="1"/>
  <c r="EE246" i="1"/>
  <c r="EI246" i="1"/>
  <c r="EH246" i="1"/>
  <c r="EE187" i="1"/>
  <c r="EH187" i="1"/>
  <c r="EI187" i="1"/>
  <c r="EE67" i="1"/>
  <c r="EH67" i="1"/>
  <c r="EI67" i="1"/>
  <c r="EE93" i="1"/>
  <c r="EI93" i="1"/>
  <c r="EH93" i="1"/>
  <c r="EE71" i="1"/>
  <c r="EI71" i="1"/>
  <c r="EH71" i="1"/>
  <c r="EE139" i="1"/>
  <c r="EI139" i="1"/>
  <c r="EH139" i="1"/>
  <c r="EE162" i="1"/>
  <c r="EI162" i="1"/>
  <c r="EH162" i="1"/>
  <c r="EE252" i="1"/>
  <c r="EI252" i="1"/>
  <c r="EH252" i="1"/>
  <c r="EE108" i="1"/>
  <c r="EH108" i="1"/>
  <c r="EI108" i="1"/>
  <c r="EE257" i="1"/>
  <c r="EI257" i="1"/>
  <c r="EH257" i="1"/>
  <c r="EE115" i="1"/>
  <c r="EI115" i="1"/>
  <c r="EH115" i="1"/>
  <c r="EE210" i="1"/>
  <c r="EH210" i="1"/>
  <c r="EI210" i="1"/>
  <c r="EE192" i="1"/>
  <c r="EH192" i="1"/>
  <c r="EI192" i="1"/>
  <c r="EE248" i="1"/>
  <c r="EH248" i="1"/>
  <c r="EI248" i="1"/>
  <c r="EE37" i="1"/>
  <c r="EH37" i="1"/>
  <c r="EI37" i="1"/>
  <c r="J59" i="5" s="1"/>
  <c r="EE106" i="1"/>
  <c r="EI106" i="1"/>
  <c r="EH106" i="1"/>
  <c r="EE62" i="1"/>
  <c r="EI62" i="1"/>
  <c r="EH62" i="1"/>
  <c r="EE104" i="1"/>
  <c r="EH104" i="1"/>
  <c r="EI104" i="1"/>
  <c r="EE132" i="1"/>
  <c r="EH132" i="1"/>
  <c r="EI132" i="1"/>
  <c r="EE215" i="1"/>
  <c r="EH215" i="1"/>
  <c r="EI215" i="1"/>
  <c r="EE127" i="1"/>
  <c r="EI127" i="1"/>
  <c r="EH127" i="1"/>
  <c r="EE181" i="1"/>
  <c r="EH181" i="1"/>
  <c r="EI181" i="1"/>
  <c r="EE218" i="1"/>
  <c r="EI218" i="1"/>
  <c r="EH218" i="1"/>
  <c r="EE195" i="1"/>
  <c r="EI195" i="1"/>
  <c r="EH195" i="1"/>
  <c r="EE228" i="1"/>
  <c r="EH228" i="1"/>
  <c r="EI228" i="1"/>
  <c r="EE11" i="1"/>
  <c r="EH11" i="1"/>
  <c r="EI11" i="1"/>
  <c r="J33" i="5" s="1"/>
  <c r="EE85" i="1"/>
  <c r="EI85" i="1"/>
  <c r="EH85" i="1"/>
  <c r="EE148" i="1"/>
  <c r="EH148" i="1"/>
  <c r="EI148" i="1"/>
  <c r="EE86" i="1"/>
  <c r="EH86" i="1"/>
  <c r="EI86" i="1"/>
  <c r="EE121" i="1"/>
  <c r="EH121" i="1"/>
  <c r="EI121" i="1"/>
  <c r="EE83" i="1"/>
  <c r="EI83" i="1"/>
  <c r="EH83" i="1"/>
  <c r="EE69" i="1"/>
  <c r="EI69" i="1"/>
  <c r="EH69" i="1"/>
  <c r="EE203" i="1"/>
  <c r="EH203" i="1"/>
  <c r="EI203" i="1"/>
  <c r="EE217" i="1"/>
  <c r="EH217" i="1"/>
  <c r="EI217" i="1"/>
  <c r="EE237" i="1"/>
  <c r="EH237" i="1"/>
  <c r="EI237" i="1"/>
  <c r="EE25" i="1"/>
  <c r="EH25" i="1"/>
  <c r="EI25" i="1"/>
  <c r="J47" i="5" s="1"/>
  <c r="EE90" i="1"/>
  <c r="EI90" i="1"/>
  <c r="EH90" i="1"/>
  <c r="EE87" i="1"/>
  <c r="EH87" i="1"/>
  <c r="EI87" i="1"/>
  <c r="EE182" i="1"/>
  <c r="EI182" i="1"/>
  <c r="EH182" i="1"/>
  <c r="EG60" i="1"/>
  <c r="EF60" i="1"/>
  <c r="EE243" i="1"/>
  <c r="EI243" i="1"/>
  <c r="EH243" i="1"/>
  <c r="EE198" i="1"/>
  <c r="EI198" i="1"/>
  <c r="EH198" i="1"/>
  <c r="EE136" i="1"/>
  <c r="EH136" i="1"/>
  <c r="EI136" i="1"/>
  <c r="EE51" i="1"/>
  <c r="EH51" i="1"/>
  <c r="EI51" i="1"/>
  <c r="J73" i="5" s="1"/>
  <c r="EE224" i="1"/>
  <c r="EI224" i="1"/>
  <c r="EH224" i="1"/>
  <c r="EE250" i="1"/>
  <c r="EH250" i="1"/>
  <c r="EI250" i="1"/>
  <c r="EE157" i="1"/>
  <c r="EH157" i="1"/>
  <c r="EI157" i="1"/>
  <c r="EE41" i="1"/>
  <c r="EI41" i="1"/>
  <c r="J63" i="5" s="1"/>
  <c r="EH41" i="1"/>
  <c r="EE130" i="1"/>
  <c r="EI130" i="1"/>
  <c r="EH130" i="1"/>
  <c r="EE238" i="1"/>
  <c r="EI238" i="1"/>
  <c r="EH238" i="1"/>
  <c r="EE164" i="1"/>
  <c r="EH164" i="1"/>
  <c r="EI164" i="1"/>
  <c r="EE205" i="1"/>
  <c r="EH205" i="1"/>
  <c r="EI205" i="1"/>
  <c r="EE49" i="1"/>
  <c r="EH49" i="1"/>
  <c r="EI49" i="1"/>
  <c r="J71" i="5" s="1"/>
  <c r="EE10" i="1"/>
  <c r="EI10" i="1"/>
  <c r="J32" i="5" s="1"/>
  <c r="EH10" i="1"/>
  <c r="EE230" i="1"/>
  <c r="EI230" i="1"/>
  <c r="EH230" i="1"/>
  <c r="EE97" i="1"/>
  <c r="EH97" i="1"/>
  <c r="EI97" i="1"/>
  <c r="EE91" i="1"/>
  <c r="EI91" i="1"/>
  <c r="EH91" i="1"/>
  <c r="EE222" i="1"/>
  <c r="EI222" i="1"/>
  <c r="EH222" i="1"/>
  <c r="EE117" i="1"/>
  <c r="EH117" i="1"/>
  <c r="EI117" i="1"/>
  <c r="EE42" i="1"/>
  <c r="EI42" i="1"/>
  <c r="J64" i="5" s="1"/>
  <c r="EH42" i="1"/>
  <c r="EE223" i="1"/>
  <c r="EI223" i="1"/>
  <c r="EH223" i="1"/>
  <c r="EE33" i="1"/>
  <c r="EI33" i="1"/>
  <c r="J55" i="5" s="1"/>
  <c r="EH33" i="1"/>
  <c r="EE50" i="1"/>
  <c r="EI50" i="1"/>
  <c r="J72" i="5" s="1"/>
  <c r="EH50" i="1"/>
  <c r="EE221" i="1"/>
  <c r="EI221" i="1"/>
  <c r="EH221" i="1"/>
  <c r="EE76" i="1"/>
  <c r="EI76" i="1"/>
  <c r="EH76" i="1"/>
  <c r="EE141" i="1"/>
  <c r="EI141" i="1"/>
  <c r="EH141" i="1"/>
  <c r="EE147" i="1"/>
  <c r="EH147" i="1"/>
  <c r="EI147" i="1"/>
  <c r="EE19" i="1"/>
  <c r="EH19" i="1"/>
  <c r="EI19" i="1"/>
  <c r="J41" i="5" s="1"/>
  <c r="EE119" i="1"/>
  <c r="EH119" i="1"/>
  <c r="EI119" i="1"/>
  <c r="EE158" i="1"/>
  <c r="EI158" i="1"/>
  <c r="EH158" i="1"/>
  <c r="EE179" i="1"/>
  <c r="EH179" i="1"/>
  <c r="EI179" i="1"/>
  <c r="EE92" i="1"/>
  <c r="EI92" i="1"/>
  <c r="EH92" i="1"/>
  <c r="EE143" i="1"/>
  <c r="EI143" i="1"/>
  <c r="EH143" i="1"/>
  <c r="EE133" i="1"/>
  <c r="EH133" i="1"/>
  <c r="EI133" i="1"/>
  <c r="EE31" i="1"/>
  <c r="EI31" i="1"/>
  <c r="J53" i="5" s="1"/>
  <c r="EH31" i="1"/>
  <c r="EE14" i="1"/>
  <c r="EH14" i="1"/>
  <c r="EI14" i="1"/>
  <c r="J36" i="5" s="1"/>
  <c r="EE21" i="1"/>
  <c r="EI21" i="1"/>
  <c r="J43" i="5" s="1"/>
  <c r="EH21" i="1"/>
  <c r="EE254" i="1"/>
  <c r="EH254" i="1"/>
  <c r="EI254" i="1"/>
  <c r="EE78" i="1"/>
  <c r="EH78" i="1"/>
  <c r="EI78" i="1"/>
  <c r="EE27" i="1"/>
  <c r="EH27" i="1"/>
  <c r="EI27" i="1"/>
  <c r="J49" i="5" s="1"/>
  <c r="EE166" i="1"/>
  <c r="EI166" i="1"/>
  <c r="EH166" i="1"/>
  <c r="EE138" i="1"/>
  <c r="EI138" i="1"/>
  <c r="EH138" i="1"/>
  <c r="EG88" i="1"/>
  <c r="EF88" i="1"/>
  <c r="EG14" i="1" l="1"/>
  <c r="EF14" i="1"/>
  <c r="I36" i="5"/>
  <c r="EF19" i="1"/>
  <c r="EG19" i="1"/>
  <c r="I41" i="5"/>
  <c r="EG221" i="1"/>
  <c r="EF221" i="1"/>
  <c r="EG42" i="1"/>
  <c r="EF42" i="1"/>
  <c r="I64" i="5"/>
  <c r="EG205" i="1"/>
  <c r="EF205" i="1"/>
  <c r="EG41" i="1"/>
  <c r="EF41" i="1"/>
  <c r="I63" i="5"/>
  <c r="EF203" i="1"/>
  <c r="EG203" i="1"/>
  <c r="EF127" i="1"/>
  <c r="EG127" i="1"/>
  <c r="EG192" i="1"/>
  <c r="EF192" i="1"/>
  <c r="EG108" i="1"/>
  <c r="EF108" i="1"/>
  <c r="EF71" i="1"/>
  <c r="EG71" i="1"/>
  <c r="EG206" i="1"/>
  <c r="EF206" i="1"/>
  <c r="EG24" i="1"/>
  <c r="EF24" i="1"/>
  <c r="I46" i="5"/>
  <c r="EF75" i="1"/>
  <c r="EG75" i="1"/>
  <c r="EG200" i="1"/>
  <c r="EF200" i="1"/>
  <c r="EG57" i="1"/>
  <c r="EF57" i="1"/>
  <c r="I79" i="5"/>
  <c r="EG180" i="1"/>
  <c r="EF180" i="1"/>
  <c r="EG169" i="1"/>
  <c r="EF169" i="1"/>
  <c r="EF151" i="1"/>
  <c r="EG151" i="1"/>
  <c r="EF82" i="1"/>
  <c r="EG82" i="1"/>
  <c r="EG112" i="1"/>
  <c r="EF112" i="1"/>
  <c r="EG201" i="1"/>
  <c r="EF201" i="1"/>
  <c r="EG244" i="1"/>
  <c r="EF244" i="1"/>
  <c r="EG142" i="1"/>
  <c r="EF142" i="1"/>
  <c r="EG152" i="1"/>
  <c r="EF152" i="1"/>
  <c r="EF211" i="1"/>
  <c r="EG211" i="1"/>
  <c r="EG118" i="1"/>
  <c r="EF118" i="1"/>
  <c r="EG120" i="1"/>
  <c r="EF120" i="1"/>
  <c r="EG64" i="1"/>
  <c r="EF64" i="1"/>
  <c r="EG94" i="1"/>
  <c r="EF94" i="1"/>
  <c r="EG251" i="1"/>
  <c r="EF251" i="1"/>
  <c r="EG229" i="1"/>
  <c r="EF229" i="1"/>
  <c r="EG190" i="1"/>
  <c r="EF190" i="1"/>
  <c r="EG30" i="1"/>
  <c r="EF30" i="1"/>
  <c r="I52" i="5"/>
  <c r="EG102" i="1"/>
  <c r="EF102" i="1"/>
  <c r="EG168" i="1"/>
  <c r="EF168" i="1"/>
  <c r="EG220" i="1"/>
  <c r="EF220" i="1"/>
  <c r="EG66" i="1"/>
  <c r="EF66" i="1"/>
  <c r="EG28" i="1"/>
  <c r="EF28" i="1"/>
  <c r="I50" i="5"/>
  <c r="EG146" i="1"/>
  <c r="EF146" i="1"/>
  <c r="EG96" i="1"/>
  <c r="EF96" i="1"/>
  <c r="EG209" i="1"/>
  <c r="EF209" i="1"/>
  <c r="EG242" i="1"/>
  <c r="EF242" i="1"/>
  <c r="EG144" i="1"/>
  <c r="EF144" i="1"/>
  <c r="EF135" i="1"/>
  <c r="EG135" i="1"/>
  <c r="EG166" i="1"/>
  <c r="EF166" i="1"/>
  <c r="EG21" i="1"/>
  <c r="EF21" i="1"/>
  <c r="I43" i="5"/>
  <c r="EF143" i="1"/>
  <c r="EG143" i="1"/>
  <c r="EF119" i="1"/>
  <c r="EG119" i="1"/>
  <c r="EG76" i="1"/>
  <c r="EF76" i="1"/>
  <c r="EF223" i="1"/>
  <c r="EG223" i="1"/>
  <c r="EF91" i="1"/>
  <c r="EG91" i="1"/>
  <c r="EG49" i="1"/>
  <c r="EF49" i="1"/>
  <c r="I71" i="5"/>
  <c r="EF130" i="1"/>
  <c r="EG130" i="1"/>
  <c r="EG224" i="1"/>
  <c r="EF224" i="1"/>
  <c r="EG243" i="1"/>
  <c r="EF243" i="1"/>
  <c r="EF87" i="1"/>
  <c r="EG87" i="1"/>
  <c r="EG217" i="1"/>
  <c r="EF217" i="1"/>
  <c r="EG121" i="1"/>
  <c r="EF121" i="1"/>
  <c r="EF11" i="1"/>
  <c r="EG11" i="1"/>
  <c r="I33" i="5"/>
  <c r="EG181" i="1"/>
  <c r="EF181" i="1"/>
  <c r="EG104" i="1"/>
  <c r="EF104" i="1"/>
  <c r="EG248" i="1"/>
  <c r="EF248" i="1"/>
  <c r="EG257" i="1"/>
  <c r="EF257" i="1"/>
  <c r="EF139" i="1"/>
  <c r="EG139" i="1"/>
  <c r="EF187" i="1"/>
  <c r="EG187" i="1"/>
  <c r="EF59" i="1"/>
  <c r="EG59" i="1"/>
  <c r="EG105" i="1"/>
  <c r="EF105" i="1"/>
  <c r="EG12" i="1"/>
  <c r="I34" i="5"/>
  <c r="EF12" i="1"/>
  <c r="EF47" i="1"/>
  <c r="EG47" i="1"/>
  <c r="I69" i="5"/>
  <c r="EF131" i="1"/>
  <c r="EG131" i="1"/>
  <c r="EG20" i="1"/>
  <c r="EF20" i="1"/>
  <c r="I42" i="5"/>
  <c r="EG154" i="1"/>
  <c r="EF154" i="1"/>
  <c r="EF63" i="1"/>
  <c r="EG63" i="1"/>
  <c r="EG161" i="1"/>
  <c r="EF161" i="1"/>
  <c r="EG32" i="1"/>
  <c r="EF32" i="1"/>
  <c r="I54" i="5"/>
  <c r="EF199" i="1"/>
  <c r="EG199" i="1"/>
  <c r="EG38" i="1"/>
  <c r="EF38" i="1"/>
  <c r="I60" i="5"/>
  <c r="EG233" i="1"/>
  <c r="EF233" i="1"/>
  <c r="EG225" i="1"/>
  <c r="EF225" i="1"/>
  <c r="EG65" i="1"/>
  <c r="EF65" i="1"/>
  <c r="EG81" i="1"/>
  <c r="EF81" i="1"/>
  <c r="EF35" i="1"/>
  <c r="EG35" i="1"/>
  <c r="I57" i="5"/>
  <c r="EG128" i="1"/>
  <c r="EF128" i="1"/>
  <c r="EG98" i="1"/>
  <c r="EF98" i="1"/>
  <c r="EG226" i="1"/>
  <c r="EF226" i="1"/>
  <c r="EG184" i="1"/>
  <c r="EF184" i="1"/>
  <c r="EG101" i="1"/>
  <c r="EF101" i="1"/>
  <c r="EG89" i="1"/>
  <c r="EF89" i="1"/>
  <c r="EF58" i="1"/>
  <c r="EG58" i="1"/>
  <c r="I80" i="5"/>
  <c r="EG70" i="1"/>
  <c r="EF70" i="1"/>
  <c r="EG18" i="1"/>
  <c r="EF18" i="1"/>
  <c r="I40" i="5"/>
  <c r="EG145" i="1"/>
  <c r="EF145" i="1"/>
  <c r="EG73" i="1"/>
  <c r="EF73" i="1"/>
  <c r="EF175" i="1"/>
  <c r="EG175" i="1"/>
  <c r="EF163" i="1"/>
  <c r="EG163" i="1"/>
  <c r="EF231" i="1"/>
  <c r="EG231" i="1"/>
  <c r="EG113" i="1"/>
  <c r="EF113" i="1"/>
  <c r="EG137" i="1"/>
  <c r="EF137" i="1"/>
  <c r="EG196" i="1"/>
  <c r="EF196" i="1"/>
  <c r="EG253" i="1"/>
  <c r="EF253" i="1"/>
  <c r="EG116" i="1"/>
  <c r="EF116" i="1"/>
  <c r="EG48" i="1"/>
  <c r="EF48" i="1"/>
  <c r="I70" i="5"/>
  <c r="EG110" i="1"/>
  <c r="EF110" i="1"/>
  <c r="EF227" i="1"/>
  <c r="EG227" i="1"/>
  <c r="EG256" i="1"/>
  <c r="EF256" i="1"/>
  <c r="EG125" i="1"/>
  <c r="EF125" i="1"/>
  <c r="EG68" i="1"/>
  <c r="EF68" i="1"/>
  <c r="EG16" i="1"/>
  <c r="EF16" i="1"/>
  <c r="I38" i="5"/>
  <c r="EG15" i="1"/>
  <c r="EF15" i="1"/>
  <c r="I37" i="5"/>
  <c r="EG133" i="1"/>
  <c r="EF133" i="1"/>
  <c r="EG158" i="1"/>
  <c r="EF158" i="1"/>
  <c r="EG141" i="1"/>
  <c r="EF141" i="1"/>
  <c r="EG33" i="1"/>
  <c r="EF33" i="1"/>
  <c r="I55" i="5"/>
  <c r="EG222" i="1"/>
  <c r="EF222" i="1"/>
  <c r="EF10" i="1"/>
  <c r="EG10" i="1"/>
  <c r="I32" i="5"/>
  <c r="EG238" i="1"/>
  <c r="EF238" i="1"/>
  <c r="EF250" i="1"/>
  <c r="EG250" i="1"/>
  <c r="EG198" i="1"/>
  <c r="EF198" i="1"/>
  <c r="EG182" i="1"/>
  <c r="EF182" i="1"/>
  <c r="EG237" i="1"/>
  <c r="EF237" i="1"/>
  <c r="EF83" i="1"/>
  <c r="EG83" i="1"/>
  <c r="EG85" i="1"/>
  <c r="EF85" i="1"/>
  <c r="EG218" i="1"/>
  <c r="EF218" i="1"/>
  <c r="EG132" i="1"/>
  <c r="EF132" i="1"/>
  <c r="EG37" i="1"/>
  <c r="EF37" i="1"/>
  <c r="I59" i="5"/>
  <c r="EF115" i="1"/>
  <c r="EG115" i="1"/>
  <c r="EG162" i="1"/>
  <c r="EF162" i="1"/>
  <c r="EF67" i="1"/>
  <c r="EG67" i="1"/>
  <c r="EF219" i="1"/>
  <c r="EG219" i="1"/>
  <c r="EG109" i="1"/>
  <c r="EF109" i="1"/>
  <c r="EG129" i="1"/>
  <c r="EF129" i="1"/>
  <c r="EG214" i="1"/>
  <c r="EF214" i="1"/>
  <c r="EG193" i="1"/>
  <c r="EF193" i="1"/>
  <c r="EF23" i="1"/>
  <c r="EG23" i="1"/>
  <c r="I45" i="5"/>
  <c r="EF241" i="1"/>
  <c r="EG241" i="1"/>
  <c r="EG77" i="1"/>
  <c r="EF77" i="1"/>
  <c r="EF155" i="1"/>
  <c r="EG155" i="1"/>
  <c r="EG174" i="1"/>
  <c r="EF174" i="1"/>
  <c r="EF107" i="1"/>
  <c r="EG107" i="1"/>
  <c r="EG176" i="1"/>
  <c r="EF176" i="1"/>
  <c r="EG189" i="1"/>
  <c r="EF189" i="1"/>
  <c r="EG29" i="1"/>
  <c r="EF29" i="1"/>
  <c r="I51" i="5"/>
  <c r="EG124" i="1"/>
  <c r="EF124" i="1"/>
  <c r="EG26" i="1"/>
  <c r="EF26" i="1"/>
  <c r="I48" i="5"/>
  <c r="EF171" i="1"/>
  <c r="EG171" i="1"/>
  <c r="EG177" i="1"/>
  <c r="EF177" i="1"/>
  <c r="EG80" i="1"/>
  <c r="EF80" i="1"/>
  <c r="EF39" i="1"/>
  <c r="EG39" i="1"/>
  <c r="I61" i="5"/>
  <c r="EG255" i="1"/>
  <c r="EF255" i="1"/>
  <c r="EG40" i="1"/>
  <c r="EF40" i="1"/>
  <c r="I62" i="5"/>
  <c r="EG186" i="1"/>
  <c r="EF186" i="1"/>
  <c r="EG213" i="1"/>
  <c r="EF213" i="1"/>
  <c r="EF239" i="1"/>
  <c r="EG239" i="1"/>
  <c r="EG17" i="1"/>
  <c r="EF17" i="1"/>
  <c r="I39" i="5"/>
  <c r="EF191" i="1"/>
  <c r="EG191" i="1"/>
  <c r="EG56" i="1"/>
  <c r="EF56" i="1"/>
  <c r="I78" i="5"/>
  <c r="EG61" i="1"/>
  <c r="EF61" i="1"/>
  <c r="EG153" i="1"/>
  <c r="EF153" i="1"/>
  <c r="EF122" i="1"/>
  <c r="EG122" i="1"/>
  <c r="EF99" i="1"/>
  <c r="EG99" i="1"/>
  <c r="EG160" i="1"/>
  <c r="EF160" i="1"/>
  <c r="EG173" i="1"/>
  <c r="EF173" i="1"/>
  <c r="EG44" i="1"/>
  <c r="EF44" i="1"/>
  <c r="I66" i="5"/>
  <c r="EG126" i="1"/>
  <c r="EF126" i="1"/>
  <c r="EG52" i="1"/>
  <c r="EF52" i="1"/>
  <c r="I74" i="5"/>
  <c r="EF13" i="1"/>
  <c r="EG13" i="1"/>
  <c r="I35" i="5"/>
  <c r="EG53" i="1"/>
  <c r="EF53" i="1"/>
  <c r="I75" i="5"/>
  <c r="EG247" i="1"/>
  <c r="EF247" i="1"/>
  <c r="EF43" i="1"/>
  <c r="EG43" i="1"/>
  <c r="I65" i="5"/>
  <c r="EF27" i="1"/>
  <c r="EG27" i="1"/>
  <c r="I49" i="5"/>
  <c r="EG92" i="1"/>
  <c r="EF92" i="1"/>
  <c r="EG97" i="1"/>
  <c r="EF97" i="1"/>
  <c r="EF51" i="1"/>
  <c r="EG51" i="1"/>
  <c r="I73" i="5"/>
  <c r="EF90" i="1"/>
  <c r="EG90" i="1"/>
  <c r="EG86" i="1"/>
  <c r="EF86" i="1"/>
  <c r="EG228" i="1"/>
  <c r="EF228" i="1"/>
  <c r="EG62" i="1"/>
  <c r="EF62" i="1"/>
  <c r="EG246" i="1"/>
  <c r="EF246" i="1"/>
  <c r="EF178" i="1"/>
  <c r="EG178" i="1"/>
  <c r="EG240" i="1"/>
  <c r="EF240" i="1"/>
  <c r="EF183" i="1"/>
  <c r="EG183" i="1"/>
  <c r="EG22" i="1"/>
  <c r="EF22" i="1"/>
  <c r="I44" i="5"/>
  <c r="EG138" i="1"/>
  <c r="EF138" i="1"/>
  <c r="EG254" i="1"/>
  <c r="EF254" i="1"/>
  <c r="EG78" i="1"/>
  <c r="EF78" i="1"/>
  <c r="EF31" i="1"/>
  <c r="EG31" i="1"/>
  <c r="I53" i="5"/>
  <c r="EF179" i="1"/>
  <c r="EG179" i="1"/>
  <c r="EF147" i="1"/>
  <c r="EG147" i="1"/>
  <c r="EF50" i="1"/>
  <c r="EG50" i="1"/>
  <c r="I72" i="5"/>
  <c r="EG117" i="1"/>
  <c r="EF117" i="1"/>
  <c r="EG230" i="1"/>
  <c r="EF230" i="1"/>
  <c r="EG164" i="1"/>
  <c r="EF164" i="1"/>
  <c r="EG157" i="1"/>
  <c r="EF157" i="1"/>
  <c r="EG136" i="1"/>
  <c r="EF136" i="1"/>
  <c r="EG25" i="1"/>
  <c r="EF25" i="1"/>
  <c r="I47" i="5"/>
  <c r="EG69" i="1"/>
  <c r="EF69" i="1"/>
  <c r="EG148" i="1"/>
  <c r="EF148" i="1"/>
  <c r="EF195" i="1"/>
  <c r="EG195" i="1"/>
  <c r="EF215" i="1"/>
  <c r="EG215" i="1"/>
  <c r="EG106" i="1"/>
  <c r="EF106" i="1"/>
  <c r="EG210" i="1"/>
  <c r="EF210" i="1"/>
  <c r="EG252" i="1"/>
  <c r="EF252" i="1"/>
  <c r="EG93" i="1"/>
  <c r="EF93" i="1"/>
  <c r="EG185" i="1"/>
  <c r="EF185" i="1"/>
  <c r="EG212" i="1"/>
  <c r="EF212" i="1"/>
  <c r="EE8" i="1"/>
  <c r="N262" i="1"/>
  <c r="N313" i="1" s="1"/>
  <c r="EI8" i="1"/>
  <c r="EH8" i="1"/>
  <c r="EG134" i="1"/>
  <c r="EF134" i="1"/>
  <c r="EF207" i="1"/>
  <c r="EG207" i="1"/>
  <c r="EF95" i="1"/>
  <c r="EG95" i="1"/>
  <c r="EG45" i="1"/>
  <c r="EF45" i="1"/>
  <c r="I67" i="5"/>
  <c r="EG232" i="1"/>
  <c r="EF232" i="1"/>
  <c r="EG165" i="1"/>
  <c r="EF165" i="1"/>
  <c r="EF159" i="1"/>
  <c r="EG159" i="1"/>
  <c r="EF103" i="1"/>
  <c r="EG103" i="1"/>
  <c r="EF34" i="1"/>
  <c r="EG34" i="1"/>
  <c r="I56" i="5"/>
  <c r="EG245" i="1"/>
  <c r="EF245" i="1"/>
  <c r="EF194" i="1"/>
  <c r="EG194" i="1"/>
  <c r="EG156" i="1"/>
  <c r="EF156" i="1"/>
  <c r="EG36" i="1"/>
  <c r="EF36" i="1"/>
  <c r="I58" i="5"/>
  <c r="EG46" i="1"/>
  <c r="EF46" i="1"/>
  <c r="I68" i="5"/>
  <c r="EF235" i="1"/>
  <c r="EG235" i="1"/>
  <c r="EG9" i="1"/>
  <c r="EF9" i="1"/>
  <c r="I31" i="5"/>
  <c r="EG234" i="1"/>
  <c r="EF234" i="1"/>
  <c r="EF111" i="1"/>
  <c r="EG111" i="1"/>
  <c r="EG140" i="1"/>
  <c r="EF140" i="1"/>
  <c r="EG216" i="1"/>
  <c r="EF216" i="1"/>
  <c r="EF55" i="1"/>
  <c r="EG55" i="1"/>
  <c r="I77" i="5"/>
  <c r="EF170" i="1"/>
  <c r="EG170" i="1"/>
  <c r="EG236" i="1"/>
  <c r="EF236" i="1"/>
  <c r="EG188" i="1"/>
  <c r="EF188" i="1"/>
  <c r="EG72" i="1"/>
  <c r="EF72" i="1"/>
  <c r="EF123" i="1"/>
  <c r="EG123" i="1"/>
  <c r="EF79" i="1"/>
  <c r="EG79" i="1"/>
  <c r="EF114" i="1"/>
  <c r="EG114" i="1"/>
  <c r="EG204" i="1"/>
  <c r="EF204" i="1"/>
  <c r="EG249" i="1"/>
  <c r="EF249" i="1"/>
  <c r="EG54" i="1"/>
  <c r="EF54" i="1"/>
  <c r="I76" i="5"/>
  <c r="EG150" i="1"/>
  <c r="EF150" i="1"/>
  <c r="EG149" i="1"/>
  <c r="EF149" i="1"/>
  <c r="EG84" i="1"/>
  <c r="EF84" i="1"/>
  <c r="EG100" i="1"/>
  <c r="EF100" i="1"/>
  <c r="EG208" i="1"/>
  <c r="EF208" i="1"/>
  <c r="EG172" i="1"/>
  <c r="EF172" i="1"/>
  <c r="EF167" i="1"/>
  <c r="EG167" i="1"/>
  <c r="EF202" i="1"/>
  <c r="EG202" i="1"/>
  <c r="EG197" i="1"/>
  <c r="EF197" i="1"/>
  <c r="E11" i="5" l="1"/>
  <c r="E12" i="5"/>
  <c r="E13" i="5"/>
  <c r="E14" i="5"/>
  <c r="E15" i="5"/>
  <c r="E16" i="5"/>
  <c r="E17" i="5"/>
  <c r="E18" i="5"/>
  <c r="E19" i="5"/>
  <c r="E20" i="5"/>
  <c r="EF8" i="1"/>
  <c r="EG8" i="1"/>
  <c r="E23" i="5" l="1"/>
  <c r="F15" i="5"/>
  <c r="F12" i="5"/>
  <c r="F11" i="5"/>
  <c r="F14" i="5"/>
  <c r="F20" i="5"/>
  <c r="F16" i="5"/>
  <c r="F17" i="5"/>
  <c r="F19" i="5"/>
  <c r="F18" i="5"/>
  <c r="F13" i="5"/>
</calcChain>
</file>

<file path=xl/sharedStrings.xml><?xml version="1.0" encoding="utf-8"?>
<sst xmlns="http://schemas.openxmlformats.org/spreadsheetml/2006/main" count="225" uniqueCount="102">
  <si>
    <t>Year</t>
  </si>
  <si>
    <t>Spent</t>
  </si>
  <si>
    <t>Difference</t>
  </si>
  <si>
    <t>Age</t>
  </si>
  <si>
    <t>Priority Index</t>
  </si>
  <si>
    <t>Replace (1=Yes)</t>
  </si>
  <si>
    <t>Cost to Replace</t>
  </si>
  <si>
    <t>Constraint</t>
  </si>
  <si>
    <t>Annual Budget</t>
  </si>
  <si>
    <t>Initial Rank</t>
  </si>
  <si>
    <t>Pipeline (1=Yes)</t>
  </si>
  <si>
    <t>Adjusted Rank</t>
  </si>
  <si>
    <t>Cum. Cost</t>
  </si>
  <si>
    <t>Yes</t>
  </si>
  <si>
    <t>R0</t>
  </si>
  <si>
    <t>R1</t>
  </si>
  <si>
    <t>C0</t>
  </si>
  <si>
    <t>C1</t>
  </si>
  <si>
    <t>C2</t>
  </si>
  <si>
    <t>Priority Index Equation Input         PI = C0 + C1*Age + C2*Age^2</t>
  </si>
  <si>
    <t xml:space="preserve">Priority Index Direct Input (enter the priority index as a function of asset age in years)             </t>
  </si>
  <si>
    <t>Adjusted</t>
  </si>
  <si>
    <t>Total</t>
  </si>
  <si>
    <t>Budget</t>
  </si>
  <si>
    <t>Asset ID Code</t>
  </si>
  <si>
    <t>Number of Assets in Age Group</t>
  </si>
  <si>
    <t>Method for Input of Priority Index</t>
  </si>
  <si>
    <t>Row Number for RC and PI Inputs</t>
  </si>
  <si>
    <t>Asset Description</t>
  </si>
  <si>
    <t>Description</t>
  </si>
  <si>
    <t>Pipeline:  Insert "1" under the appropriate year if replacement has already been scheduled for the asset age group</t>
  </si>
  <si>
    <t>TCRP E-09</t>
  </si>
  <si>
    <t>TRANSIT STATE OF GOOD REPAIR</t>
  </si>
  <si>
    <t>Override</t>
  </si>
  <si>
    <t>Default</t>
  </si>
  <si>
    <t>Value</t>
  </si>
  <si>
    <t>Notes</t>
  </si>
  <si>
    <t>ID</t>
  </si>
  <si>
    <t>Cost</t>
  </si>
  <si>
    <t>PI Entry</t>
  </si>
  <si>
    <t>Age in</t>
  </si>
  <si>
    <t>PI</t>
  </si>
  <si>
    <t>Pipeline</t>
  </si>
  <si>
    <t>Yes/No Picklist</t>
  </si>
  <si>
    <t>No</t>
  </si>
  <si>
    <t>Year Picklist</t>
  </si>
  <si>
    <t>N/A</t>
  </si>
  <si>
    <t>Base Year</t>
  </si>
  <si>
    <t>Enter PI</t>
  </si>
  <si>
    <t>Enter Model</t>
  </si>
  <si>
    <t>Default Model</t>
  </si>
  <si>
    <t>Allow budget to carry over?</t>
  </si>
  <si>
    <t>Benefit</t>
  </si>
  <si>
    <t>Prev Repl (1=Yes)</t>
  </si>
  <si>
    <t>PI by Budget Year</t>
  </si>
  <si>
    <t>Benefit/</t>
  </si>
  <si>
    <t>Backlog</t>
  </si>
  <si>
    <t>Prog.</t>
  </si>
  <si>
    <t>6.  Specify how the prioritization index (PI) is calculated for each project (using a model or entering it directly).</t>
  </si>
  <si>
    <t>Transit Asset Rehabilitation/Replacement Prioritization Model</t>
  </si>
  <si>
    <t>Detailed Input</t>
  </si>
  <si>
    <t>Allow unspent to roll over?</t>
  </si>
  <si>
    <t>Other Parameters</t>
  </si>
  <si>
    <t>Calculations</t>
  </si>
  <si>
    <t>Project Calculations</t>
  </si>
  <si>
    <t>Asset Group Calculations</t>
  </si>
  <si>
    <t>Totals by Year</t>
  </si>
  <si>
    <t>Replacement Cost and Priority Index by Asset Group</t>
  </si>
  <si>
    <t>Asset Age Distribution and Pipeline Data by Project (note: if bypassing UI one can enter multiple projects per asset group)</t>
  </si>
  <si>
    <t>Summary Results by Project</t>
  </si>
  <si>
    <t>Asset Replacement Unit Cost = R0 + R1*Age</t>
  </si>
  <si>
    <t>blank</t>
  </si>
  <si>
    <t>5.  Enter an ID value, description and cost for up to 50 projects.</t>
  </si>
  <si>
    <t>PI Model Coefficients</t>
  </si>
  <si>
    <t>Rank</t>
  </si>
  <si>
    <t>Asset Replacement Costs by Budget Year</t>
  </si>
  <si>
    <t>4.  Enter the rehabilitation/replacement budget by year.  Note costs can be entered in thousands if preferred.</t>
  </si>
  <si>
    <t>Utility</t>
  </si>
  <si>
    <t>Program Year Calculation</t>
  </si>
  <si>
    <t>Rank by Budget Year</t>
  </si>
  <si>
    <t>Rank in</t>
  </si>
  <si>
    <t>Prog Yr</t>
  </si>
  <si>
    <t>PI in</t>
  </si>
  <si>
    <t>Results for Program Year</t>
  </si>
  <si>
    <t>PRIORITIZATION MODEL - RESULTS</t>
  </si>
  <si>
    <t>SUMMARY RESULTS BY YEAR</t>
  </si>
  <si>
    <t>RESULTS BY PROJECT</t>
  </si>
  <si>
    <t>PRIORITIZATION MODEL - INPUTS</t>
  </si>
  <si>
    <t>INSTRUCTIONS</t>
  </si>
  <si>
    <t>MODEL PARAMETERS</t>
  </si>
  <si>
    <t>BUDGET</t>
  </si>
  <si>
    <t>PROJECTS</t>
  </si>
  <si>
    <t xml:space="preserve">  To use this model please follow these instructions, and see the TCRP E-09 report for more information.</t>
  </si>
  <si>
    <t>Note: this model is used to prioritize transit asset replacement and rehabilitation projects.</t>
  </si>
  <si>
    <t>1.  Open the spreadsheet with macros enabled.</t>
  </si>
  <si>
    <t>2.  Enter the base year.</t>
  </si>
  <si>
    <t>3.  Specify whether unspent budget can be carried from one year to the next.</t>
  </si>
  <si>
    <t>9.  If the project is being scheduled for a specific year (pipelined), enter the pipeline year.  Otherwise leave blank or select N/A.</t>
  </si>
  <si>
    <t>10.  To view results click the "Click for Results" button.</t>
  </si>
  <si>
    <t>Equation</t>
  </si>
  <si>
    <t>7.  If using a PI model to calculate PI for a project, enter the age of the asset as of the base year and the model coefficients.</t>
  </si>
  <si>
    <t>8.  If using PI directly for a project, enter the value.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</si>
</sst>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_(* #,##0_);_(* \(#,##0\);_(* &quot;-&quot;??_);_(@_)"/>
    <numFmt numFmtId="168" formatCode="0.0000E+00"/>
    <numFmt numFmtId="169" formatCode="#,##0.000"/>
    <numFmt numFmtId="170" formatCode="0.000E+00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3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0" fontId="0" fillId="0" borderId="0" xfId="0" applyAlignment="1">
      <alignment horizontal="center" wrapText="1"/>
    </xf>
    <xf numFmtId="167" fontId="0" fillId="0" borderId="0" xfId="0" applyNumberFormat="1"/>
    <xf numFmtId="0" fontId="0" fillId="0" borderId="1" xfId="0" applyBorder="1" applyAlignment="1">
      <alignment horizontal="center"/>
    </xf>
    <xf numFmtId="1" fontId="0" fillId="0" borderId="2" xfId="0" applyNumberFormat="1" applyBorder="1" applyAlignment="1">
      <alignment horizontal="right"/>
    </xf>
    <xf numFmtId="0" fontId="0" fillId="0" borderId="2" xfId="0" applyBorder="1"/>
    <xf numFmtId="0" fontId="0" fillId="0" borderId="2" xfId="0" applyBorder="1" applyAlignment="1">
      <alignment horizontal="right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right"/>
    </xf>
    <xf numFmtId="167" fontId="0" fillId="0" borderId="1" xfId="1" applyNumberFormat="1" applyFont="1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right"/>
    </xf>
    <xf numFmtId="167" fontId="0" fillId="0" borderId="2" xfId="1" applyNumberFormat="1" applyFont="1" applyBorder="1" applyAlignment="1">
      <alignment horizontal="right"/>
    </xf>
    <xf numFmtId="0" fontId="3" fillId="0" borderId="0" xfId="0" applyFont="1"/>
    <xf numFmtId="0" fontId="0" fillId="2" borderId="0" xfId="0" applyFill="1" applyProtection="1"/>
    <xf numFmtId="0" fontId="0" fillId="3" borderId="3" xfId="0" applyFill="1" applyBorder="1" applyProtection="1"/>
    <xf numFmtId="1" fontId="0" fillId="2" borderId="0" xfId="0" applyNumberFormat="1" applyFill="1" applyProtection="1"/>
    <xf numFmtId="0" fontId="0" fillId="3" borderId="4" xfId="0" applyFill="1" applyBorder="1" applyProtection="1"/>
    <xf numFmtId="0" fontId="0" fillId="3" borderId="5" xfId="0" applyFill="1" applyBorder="1" applyProtection="1"/>
    <xf numFmtId="0" fontId="0" fillId="3" borderId="6" xfId="0" applyFill="1" applyBorder="1" applyProtection="1"/>
    <xf numFmtId="0" fontId="0" fillId="3" borderId="7" xfId="0" applyFill="1" applyBorder="1" applyProtection="1"/>
    <xf numFmtId="0" fontId="0" fillId="3" borderId="0" xfId="0" applyFill="1" applyBorder="1" applyProtection="1"/>
    <xf numFmtId="0" fontId="6" fillId="3" borderId="0" xfId="0" applyFont="1" applyFill="1" applyBorder="1" applyProtection="1"/>
    <xf numFmtId="0" fontId="0" fillId="2" borderId="0" xfId="0" applyFill="1" applyAlignment="1" applyProtection="1">
      <alignment wrapText="1"/>
    </xf>
    <xf numFmtId="0" fontId="0" fillId="3" borderId="6" xfId="0" applyFill="1" applyBorder="1" applyAlignment="1" applyProtection="1">
      <alignment wrapText="1"/>
    </xf>
    <xf numFmtId="0" fontId="0" fillId="3" borderId="0" xfId="0" applyFill="1" applyBorder="1" applyAlignment="1" applyProtection="1">
      <alignment wrapText="1"/>
    </xf>
    <xf numFmtId="0" fontId="0" fillId="3" borderId="7" xfId="0" applyFill="1" applyBorder="1" applyAlignment="1" applyProtection="1">
      <alignment wrapText="1"/>
    </xf>
    <xf numFmtId="0" fontId="0" fillId="3" borderId="0" xfId="0" applyFill="1" applyProtection="1"/>
    <xf numFmtId="0" fontId="6" fillId="3" borderId="0" xfId="0" applyFont="1" applyFill="1" applyBorder="1" applyAlignment="1" applyProtection="1">
      <alignment horizontal="center"/>
    </xf>
    <xf numFmtId="0" fontId="6" fillId="3" borderId="8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right"/>
    </xf>
    <xf numFmtId="3" fontId="0" fillId="2" borderId="9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4" fontId="0" fillId="3" borderId="0" xfId="0" applyNumberFormat="1" applyFill="1" applyBorder="1" applyAlignment="1" applyProtection="1">
      <alignment horizontal="right"/>
    </xf>
    <xf numFmtId="0" fontId="0" fillId="3" borderId="10" xfId="0" applyFill="1" applyBorder="1" applyProtection="1"/>
    <xf numFmtId="0" fontId="0" fillId="3" borderId="11" xfId="0" applyFill="1" applyBorder="1" applyProtection="1"/>
    <xf numFmtId="0" fontId="0" fillId="3" borderId="12" xfId="0" applyFill="1" applyBorder="1" applyProtection="1"/>
    <xf numFmtId="0" fontId="3" fillId="2" borderId="0" xfId="0" applyFont="1" applyFill="1" applyProtection="1"/>
    <xf numFmtId="1" fontId="0" fillId="2" borderId="0" xfId="0" applyNumberFormat="1" applyFill="1" applyBorder="1" applyProtection="1"/>
    <xf numFmtId="1" fontId="0" fillId="3" borderId="0" xfId="0" applyNumberFormat="1" applyFill="1" applyBorder="1" applyAlignment="1" applyProtection="1">
      <alignment horizontal="center"/>
    </xf>
    <xf numFmtId="2" fontId="0" fillId="2" borderId="0" xfId="0" applyNumberFormat="1" applyFill="1" applyProtection="1"/>
    <xf numFmtId="0" fontId="6" fillId="3" borderId="8" xfId="0" applyFont="1" applyFill="1" applyBorder="1" applyProtection="1"/>
    <xf numFmtId="1" fontId="0" fillId="3" borderId="0" xfId="0" applyNumberFormat="1" applyFill="1" applyBorder="1" applyAlignment="1" applyProtection="1">
      <alignment horizontal="right"/>
    </xf>
    <xf numFmtId="168" fontId="0" fillId="3" borderId="0" xfId="0" applyNumberFormat="1" applyFill="1" applyBorder="1" applyAlignment="1" applyProtection="1">
      <alignment horizontal="right"/>
    </xf>
    <xf numFmtId="1" fontId="0" fillId="0" borderId="9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6" fillId="3" borderId="8" xfId="0" applyFont="1" applyFill="1" applyBorder="1" applyAlignment="1" applyProtection="1">
      <alignment horizontal="right"/>
    </xf>
    <xf numFmtId="0" fontId="0" fillId="3" borderId="0" xfId="0" applyFill="1" applyBorder="1" applyAlignment="1" applyProtection="1">
      <alignment horizontal="right"/>
    </xf>
    <xf numFmtId="0" fontId="0" fillId="3" borderId="0" xfId="0" applyFill="1" applyBorder="1" applyAlignment="1" applyProtection="1">
      <alignment horizontal="left" wrapText="1"/>
    </xf>
    <xf numFmtId="3" fontId="0" fillId="3" borderId="0" xfId="0" applyNumberFormat="1" applyFill="1" applyProtection="1"/>
    <xf numFmtId="3" fontId="4" fillId="3" borderId="0" xfId="0" applyNumberFormat="1" applyFont="1" applyFill="1" applyBorder="1" applyProtection="1"/>
    <xf numFmtId="1" fontId="0" fillId="0" borderId="0" xfId="0" applyNumberFormat="1"/>
    <xf numFmtId="3" fontId="0" fillId="0" borderId="13" xfId="0" applyNumberFormat="1" applyBorder="1"/>
    <xf numFmtId="1" fontId="4" fillId="3" borderId="0" xfId="0" applyNumberFormat="1" applyFont="1" applyFill="1" applyBorder="1" applyAlignment="1" applyProtection="1">
      <alignment horizontal="left"/>
    </xf>
    <xf numFmtId="1" fontId="0" fillId="2" borderId="14" xfId="0" applyNumberFormat="1" applyFill="1" applyBorder="1" applyAlignment="1" applyProtection="1">
      <alignment horizontal="left"/>
      <protection locked="0"/>
    </xf>
    <xf numFmtId="1" fontId="0" fillId="2" borderId="15" xfId="0" applyNumberFormat="1" applyFill="1" applyBorder="1" applyAlignment="1" applyProtection="1">
      <alignment horizontal="left"/>
      <protection locked="0"/>
    </xf>
    <xf numFmtId="1" fontId="0" fillId="3" borderId="8" xfId="0" applyNumberFormat="1" applyFill="1" applyBorder="1" applyAlignment="1" applyProtection="1">
      <alignment horizontal="center"/>
    </xf>
    <xf numFmtId="3" fontId="0" fillId="3" borderId="8" xfId="0" applyNumberFormat="1" applyFill="1" applyBorder="1" applyProtection="1"/>
    <xf numFmtId="3" fontId="6" fillId="3" borderId="0" xfId="0" applyNumberFormat="1" applyFont="1" applyFill="1" applyProtection="1"/>
    <xf numFmtId="1" fontId="6" fillId="3" borderId="0" xfId="0" applyNumberFormat="1" applyFont="1" applyFill="1" applyBorder="1" applyAlignment="1" applyProtection="1">
      <alignment horizontal="center"/>
    </xf>
    <xf numFmtId="3" fontId="0" fillId="3" borderId="0" xfId="0" applyNumberFormat="1" applyFill="1" applyBorder="1" applyProtection="1"/>
    <xf numFmtId="0" fontId="6" fillId="0" borderId="0" xfId="0" applyFont="1"/>
    <xf numFmtId="0" fontId="6" fillId="0" borderId="8" xfId="0" applyFont="1" applyBorder="1" applyAlignment="1">
      <alignment horizontal="center"/>
    </xf>
    <xf numFmtId="0" fontId="0" fillId="4" borderId="6" xfId="0" applyFill="1" applyBorder="1" applyAlignment="1">
      <alignment horizontal="center"/>
    </xf>
    <xf numFmtId="167" fontId="0" fillId="4" borderId="7" xfId="1" applyNumberFormat="1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167" fontId="0" fillId="4" borderId="12" xfId="1" applyNumberFormat="1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167" fontId="0" fillId="0" borderId="0" xfId="0" applyNumberFormat="1" applyBorder="1"/>
    <xf numFmtId="167" fontId="0" fillId="0" borderId="7" xfId="0" applyNumberFormat="1" applyBorder="1"/>
    <xf numFmtId="167" fontId="0" fillId="0" borderId="11" xfId="0" applyNumberFormat="1" applyBorder="1"/>
    <xf numFmtId="167" fontId="0" fillId="0" borderId="12" xfId="0" applyNumberFormat="1" applyBorder="1"/>
    <xf numFmtId="0" fontId="6" fillId="0" borderId="8" xfId="0" applyFont="1" applyBorder="1"/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67" fontId="0" fillId="0" borderId="13" xfId="0" applyNumberFormat="1" applyBorder="1"/>
    <xf numFmtId="167" fontId="0" fillId="0" borderId="20" xfId="0" applyNumberFormat="1" applyBorder="1"/>
    <xf numFmtId="166" fontId="0" fillId="4" borderId="0" xfId="0" applyNumberFormat="1" applyFill="1" applyBorder="1"/>
    <xf numFmtId="0" fontId="0" fillId="4" borderId="0" xfId="0" applyFill="1" applyBorder="1"/>
    <xf numFmtId="164" fontId="0" fillId="4" borderId="0" xfId="0" applyNumberFormat="1" applyFill="1" applyBorder="1"/>
    <xf numFmtId="165" fontId="0" fillId="4" borderId="0" xfId="0" applyNumberFormat="1" applyFill="1" applyBorder="1"/>
    <xf numFmtId="1" fontId="0" fillId="4" borderId="6" xfId="0" applyNumberFormat="1" applyFill="1" applyBorder="1"/>
    <xf numFmtId="165" fontId="0" fillId="4" borderId="7" xfId="0" applyNumberFormat="1" applyFill="1" applyBorder="1"/>
    <xf numFmtId="1" fontId="0" fillId="4" borderId="10" xfId="0" applyNumberFormat="1" applyFill="1" applyBorder="1"/>
    <xf numFmtId="166" fontId="0" fillId="4" borderId="11" xfId="0" applyNumberFormat="1" applyFill="1" applyBorder="1"/>
    <xf numFmtId="0" fontId="0" fillId="4" borderId="11" xfId="0" applyFill="1" applyBorder="1"/>
    <xf numFmtId="164" fontId="0" fillId="4" borderId="11" xfId="0" applyNumberFormat="1" applyFill="1" applyBorder="1"/>
    <xf numFmtId="165" fontId="0" fillId="4" borderId="11" xfId="0" applyNumberFormat="1" applyFill="1" applyBorder="1"/>
    <xf numFmtId="165" fontId="0" fillId="4" borderId="12" xfId="0" applyNumberFormat="1" applyFill="1" applyBorder="1"/>
    <xf numFmtId="0" fontId="6" fillId="0" borderId="18" xfId="0" applyFont="1" applyBorder="1"/>
    <xf numFmtId="166" fontId="0" fillId="4" borderId="13" xfId="0" applyNumberFormat="1" applyFill="1" applyBorder="1"/>
    <xf numFmtId="166" fontId="0" fillId="4" borderId="20" xfId="0" applyNumberFormat="1" applyFill="1" applyBorder="1"/>
    <xf numFmtId="0" fontId="0" fillId="4" borderId="13" xfId="0" applyFill="1" applyBorder="1"/>
    <xf numFmtId="0" fontId="0" fillId="4" borderId="20" xfId="0" applyFill="1" applyBorder="1"/>
    <xf numFmtId="164" fontId="0" fillId="4" borderId="13" xfId="0" applyNumberFormat="1" applyFill="1" applyBorder="1"/>
    <xf numFmtId="164" fontId="0" fillId="4" borderId="20" xfId="0" applyNumberFormat="1" applyFill="1" applyBorder="1"/>
    <xf numFmtId="1" fontId="0" fillId="4" borderId="13" xfId="0" applyNumberFormat="1" applyFill="1" applyBorder="1" applyAlignment="1">
      <alignment horizontal="left"/>
    </xf>
    <xf numFmtId="1" fontId="0" fillId="4" borderId="20" xfId="0" applyNumberFormat="1" applyFill="1" applyBorder="1" applyAlignment="1">
      <alignment horizontal="left"/>
    </xf>
    <xf numFmtId="0" fontId="6" fillId="0" borderId="19" xfId="0" applyFont="1" applyBorder="1"/>
    <xf numFmtId="165" fontId="0" fillId="4" borderId="13" xfId="0" applyNumberFormat="1" applyFill="1" applyBorder="1"/>
    <xf numFmtId="165" fontId="0" fillId="4" borderId="20" xfId="0" applyNumberFormat="1" applyFill="1" applyBorder="1"/>
    <xf numFmtId="0" fontId="0" fillId="4" borderId="7" xfId="0" applyFill="1" applyBorder="1"/>
    <xf numFmtId="0" fontId="0" fillId="4" borderId="12" xfId="0" applyFill="1" applyBorder="1"/>
    <xf numFmtId="0" fontId="3" fillId="0" borderId="0" xfId="0" applyFont="1" applyAlignment="1">
      <alignment horizontal="left"/>
    </xf>
    <xf numFmtId="3" fontId="0" fillId="4" borderId="21" xfId="0" applyNumberFormat="1" applyFill="1" applyBorder="1" applyAlignment="1">
      <alignment horizontal="center"/>
    </xf>
    <xf numFmtId="0" fontId="0" fillId="0" borderId="22" xfId="0" applyFill="1" applyBorder="1" applyAlignment="1">
      <alignment horizontal="left"/>
    </xf>
    <xf numFmtId="2" fontId="0" fillId="0" borderId="0" xfId="0" applyNumberFormat="1" applyBorder="1"/>
    <xf numFmtId="1" fontId="0" fillId="0" borderId="0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3" fontId="0" fillId="0" borderId="7" xfId="0" applyNumberFormat="1" applyBorder="1"/>
    <xf numFmtId="0" fontId="0" fillId="0" borderId="10" xfId="0" applyBorder="1"/>
    <xf numFmtId="2" fontId="0" fillId="0" borderId="11" xfId="0" applyNumberFormat="1" applyBorder="1"/>
    <xf numFmtId="1" fontId="0" fillId="0" borderId="11" xfId="0" applyNumberFormat="1" applyBorder="1"/>
    <xf numFmtId="3" fontId="0" fillId="0" borderId="12" xfId="0" applyNumberFormat="1" applyBorder="1"/>
    <xf numFmtId="1" fontId="0" fillId="0" borderId="13" xfId="0" applyNumberFormat="1" applyBorder="1"/>
    <xf numFmtId="1" fontId="0" fillId="0" borderId="20" xfId="0" applyNumberFormat="1" applyBorder="1"/>
    <xf numFmtId="0" fontId="0" fillId="0" borderId="23" xfId="0" applyBorder="1"/>
    <xf numFmtId="3" fontId="0" fillId="0" borderId="20" xfId="0" applyNumberFormat="1" applyBorder="1"/>
    <xf numFmtId="0" fontId="6" fillId="0" borderId="19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2" fontId="0" fillId="0" borderId="29" xfId="0" applyNumberFormat="1" applyBorder="1" applyAlignment="1">
      <alignment horizontal="right"/>
    </xf>
    <xf numFmtId="167" fontId="0" fillId="0" borderId="29" xfId="1" applyNumberFormat="1" applyFont="1" applyBorder="1" applyAlignment="1">
      <alignment horizontal="right"/>
    </xf>
    <xf numFmtId="1" fontId="0" fillId="0" borderId="29" xfId="0" applyNumberFormat="1" applyBorder="1" applyAlignment="1">
      <alignment horizontal="right"/>
    </xf>
    <xf numFmtId="0" fontId="0" fillId="0" borderId="29" xfId="0" applyBorder="1"/>
    <xf numFmtId="0" fontId="0" fillId="0" borderId="29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3" xfId="0" applyBorder="1"/>
    <xf numFmtId="2" fontId="0" fillId="0" borderId="13" xfId="0" applyNumberFormat="1" applyBorder="1"/>
    <xf numFmtId="2" fontId="0" fillId="0" borderId="20" xfId="0" applyNumberFormat="1" applyBorder="1"/>
    <xf numFmtId="167" fontId="0" fillId="0" borderId="0" xfId="1" applyNumberFormat="1" applyFont="1" applyBorder="1"/>
    <xf numFmtId="167" fontId="0" fillId="0" borderId="7" xfId="1" applyNumberFormat="1" applyFont="1" applyBorder="1"/>
    <xf numFmtId="167" fontId="0" fillId="0" borderId="11" xfId="1" applyNumberFormat="1" applyFont="1" applyBorder="1"/>
    <xf numFmtId="167" fontId="0" fillId="0" borderId="12" xfId="1" applyNumberFormat="1" applyFont="1" applyBorder="1"/>
    <xf numFmtId="167" fontId="0" fillId="0" borderId="13" xfId="1" applyNumberFormat="1" applyFont="1" applyBorder="1"/>
    <xf numFmtId="167" fontId="0" fillId="0" borderId="20" xfId="1" applyNumberFormat="1" applyFont="1" applyBorder="1"/>
    <xf numFmtId="0" fontId="0" fillId="0" borderId="0" xfId="0" applyBorder="1" applyAlignment="1"/>
    <xf numFmtId="1" fontId="0" fillId="2" borderId="9" xfId="0" applyNumberFormat="1" applyFill="1" applyBorder="1" applyAlignment="1" applyProtection="1">
      <alignment horizontal="left"/>
      <protection locked="0"/>
    </xf>
    <xf numFmtId="3" fontId="0" fillId="2" borderId="9" xfId="0" applyNumberFormat="1" applyFill="1" applyBorder="1" applyAlignment="1" applyProtection="1">
      <alignment horizontal="left"/>
      <protection locked="0"/>
    </xf>
    <xf numFmtId="3" fontId="0" fillId="2" borderId="9" xfId="0" applyNumberForma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</xf>
    <xf numFmtId="0" fontId="0" fillId="3" borderId="0" xfId="0" applyFill="1" applyBorder="1" applyAlignment="1" applyProtection="1"/>
    <xf numFmtId="0" fontId="4" fillId="3" borderId="0" xfId="0" applyFont="1" applyFill="1" applyBorder="1" applyAlignment="1" applyProtection="1">
      <alignment horizontal="center"/>
    </xf>
    <xf numFmtId="0" fontId="0" fillId="0" borderId="31" xfId="0" applyBorder="1" applyAlignment="1">
      <alignment horizontal="center"/>
    </xf>
    <xf numFmtId="167" fontId="0" fillId="0" borderId="19" xfId="1" applyNumberFormat="1" applyFont="1" applyBorder="1"/>
    <xf numFmtId="167" fontId="0" fillId="0" borderId="8" xfId="1" applyNumberFormat="1" applyFont="1" applyBorder="1"/>
    <xf numFmtId="167" fontId="0" fillId="0" borderId="18" xfId="1" applyNumberFormat="1" applyFont="1" applyBorder="1"/>
    <xf numFmtId="1" fontId="0" fillId="4" borderId="6" xfId="0" applyNumberFormat="1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165" fontId="0" fillId="3" borderId="0" xfId="0" applyNumberFormat="1" applyFill="1" applyBorder="1" applyAlignment="1" applyProtection="1"/>
    <xf numFmtId="169" fontId="4" fillId="3" borderId="0" xfId="0" applyNumberFormat="1" applyFont="1" applyFill="1" applyBorder="1" applyProtection="1"/>
    <xf numFmtId="0" fontId="0" fillId="0" borderId="32" xfId="0" applyBorder="1"/>
    <xf numFmtId="1" fontId="0" fillId="0" borderId="2" xfId="0" applyNumberFormat="1" applyBorder="1"/>
    <xf numFmtId="1" fontId="0" fillId="0" borderId="29" xfId="0" applyNumberFormat="1" applyBorder="1"/>
    <xf numFmtId="165" fontId="0" fillId="0" borderId="2" xfId="0" applyNumberFormat="1" applyBorder="1"/>
    <xf numFmtId="165" fontId="0" fillId="0" borderId="29" xfId="0" applyNumberFormat="1" applyBorder="1"/>
    <xf numFmtId="0" fontId="6" fillId="0" borderId="2" xfId="0" applyFont="1" applyBorder="1" applyAlignment="1">
      <alignment horizontal="right"/>
    </xf>
    <xf numFmtId="0" fontId="6" fillId="0" borderId="33" xfId="0" applyFont="1" applyBorder="1" applyAlignment="1">
      <alignment horizontal="right"/>
    </xf>
    <xf numFmtId="0" fontId="0" fillId="3" borderId="0" xfId="0" applyFill="1" applyBorder="1" applyAlignment="1" applyProtection="1">
      <alignment horizontal="left"/>
    </xf>
    <xf numFmtId="0" fontId="6" fillId="3" borderId="0" xfId="0" applyFont="1" applyFill="1" applyBorder="1"/>
    <xf numFmtId="165" fontId="0" fillId="2" borderId="9" xfId="0" applyNumberFormat="1" applyFill="1" applyBorder="1" applyAlignment="1" applyProtection="1">
      <alignment horizontal="right"/>
      <protection locked="0"/>
    </xf>
    <xf numFmtId="170" fontId="0" fillId="2" borderId="9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left"/>
      <protection locked="0"/>
    </xf>
    <xf numFmtId="1" fontId="0" fillId="2" borderId="15" xfId="0" applyNumberFormat="1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left" wrapText="1"/>
    </xf>
    <xf numFmtId="0" fontId="6" fillId="3" borderId="8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6" fillId="0" borderId="2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3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2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3" fillId="0" borderId="6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6" fillId="0" borderId="1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9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6" fillId="0" borderId="18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6" xfId="0" applyBorder="1" applyAlignment="1">
      <alignment horizontal="left"/>
    </xf>
    <xf numFmtId="0" fontId="6" fillId="0" borderId="42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43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1">
    <dxf>
      <fill>
        <patternFill>
          <bgColor indexed="1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Results by Year</a:t>
            </a:r>
          </a:p>
        </c:rich>
      </c:tx>
      <c:layout>
        <c:manualLayout>
          <c:xMode val="edge"/>
          <c:yMode val="edge"/>
          <c:x val="0.40234375"/>
          <c:y val="4.20168929246260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515625"/>
          <c:y val="0.23949628967036846"/>
          <c:w val="0.869140625"/>
          <c:h val="0.38655541490655959"/>
        </c:manualLayout>
      </c:layout>
      <c:barChart>
        <c:barDir val="col"/>
        <c:grouping val="clustered"/>
        <c:varyColors val="0"/>
        <c:ser>
          <c:idx val="0"/>
          <c:order val="0"/>
          <c:tx>
            <c:v>Cost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Results!$C$11:$C$20</c:f>
              <c:numCache>
                <c:formatCode>0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Results!$E$11:$E$20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v>Backlog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Results!$C$11:$C$20</c:f>
              <c:numCache>
                <c:formatCode>0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Results!$F$11:$F$20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773632"/>
        <c:axId val="160775552"/>
      </c:barChart>
      <c:catAx>
        <c:axId val="1607736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9765625"/>
              <c:y val="0.7394973154734183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775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775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Value ($)</a:t>
                </a:r>
              </a:p>
            </c:rich>
          </c:tx>
          <c:layout>
            <c:manualLayout>
              <c:xMode val="edge"/>
              <c:yMode val="edge"/>
              <c:x val="3.125E-2"/>
              <c:y val="0.3235300755196205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773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453125"/>
          <c:y val="0.87815306212468436"/>
          <c:w val="0.185546875"/>
          <c:h val="9.24371644341772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838200</xdr:colOff>
          <xdr:row>2</xdr:row>
          <xdr:rowOff>57150</xdr:rowOff>
        </xdr:from>
        <xdr:to>
          <xdr:col>13</xdr:col>
          <xdr:colOff>1390650</xdr:colOff>
          <xdr:row>4</xdr:row>
          <xdr:rowOff>180975</xdr:rowOff>
        </xdr:to>
        <xdr:sp macro="" textlink="">
          <xdr:nvSpPr>
            <xdr:cNvPr id="1026" name="CommandButton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6</xdr:row>
      <xdr:rowOff>9525</xdr:rowOff>
    </xdr:from>
    <xdr:to>
      <xdr:col>12</xdr:col>
      <xdr:colOff>2133600</xdr:colOff>
      <xdr:row>22</xdr:row>
      <xdr:rowOff>104775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1485900</xdr:colOff>
          <xdr:row>2</xdr:row>
          <xdr:rowOff>57150</xdr:rowOff>
        </xdr:from>
        <xdr:to>
          <xdr:col>12</xdr:col>
          <xdr:colOff>2038350</xdr:colOff>
          <xdr:row>4</xdr:row>
          <xdr:rowOff>180975</xdr:rowOff>
        </xdr:to>
        <xdr:sp macro="" textlink="">
          <xdr:nvSpPr>
            <xdr:cNvPr id="2051" name="CommandButton1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S223"/>
  <sheetViews>
    <sheetView showRowColHeaders="0" tabSelected="1" workbookViewId="0">
      <selection activeCell="B2" sqref="B2"/>
    </sheetView>
  </sheetViews>
  <sheetFormatPr defaultRowHeight="12.75" x14ac:dyDescent="0.2"/>
  <cols>
    <col min="1" max="2" width="1.7109375" style="21" customWidth="1"/>
    <col min="3" max="3" width="2.7109375" style="21" customWidth="1"/>
    <col min="4" max="4" width="4.7109375" style="21" customWidth="1"/>
    <col min="5" max="5" width="24.7109375" style="21" customWidth="1"/>
    <col min="6" max="6" width="10.7109375" style="21" customWidth="1"/>
    <col min="7" max="7" width="12.7109375" style="21" customWidth="1"/>
    <col min="8" max="12" width="10.7109375" style="21" customWidth="1"/>
    <col min="13" max="13" width="8.7109375" style="21" customWidth="1"/>
    <col min="14" max="14" width="24" style="21" customWidth="1"/>
    <col min="15" max="15" width="1.7109375" style="21" customWidth="1"/>
    <col min="16" max="16384" width="9.140625" style="21"/>
  </cols>
  <sheetData>
    <row r="1" spans="2:15" ht="5.0999999999999996" customHeight="1" thickBot="1" x14ac:dyDescent="0.25"/>
    <row r="2" spans="2:15" ht="5.0999999999999996" customHeight="1" x14ac:dyDescent="0.2">
      <c r="B2" s="22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</row>
    <row r="3" spans="2:15" ht="15.75" x14ac:dyDescent="0.25">
      <c r="B3" s="26"/>
      <c r="C3" s="184" t="s">
        <v>31</v>
      </c>
      <c r="D3" s="184"/>
      <c r="E3" s="185"/>
      <c r="F3" s="185"/>
      <c r="G3" s="185"/>
      <c r="H3" s="185"/>
      <c r="I3" s="184"/>
      <c r="J3" s="184"/>
      <c r="K3" s="184"/>
      <c r="L3" s="184"/>
      <c r="M3" s="184"/>
      <c r="N3" s="184"/>
      <c r="O3" s="27"/>
    </row>
    <row r="4" spans="2:15" ht="15.75" x14ac:dyDescent="0.25">
      <c r="B4" s="26"/>
      <c r="C4" s="184" t="s">
        <v>32</v>
      </c>
      <c r="D4" s="184"/>
      <c r="E4" s="185"/>
      <c r="F4" s="185"/>
      <c r="G4" s="185"/>
      <c r="H4" s="185"/>
      <c r="I4" s="184"/>
      <c r="J4" s="184"/>
      <c r="K4" s="184"/>
      <c r="L4" s="184"/>
      <c r="M4" s="184"/>
      <c r="N4" s="184"/>
      <c r="O4" s="27"/>
    </row>
    <row r="5" spans="2:15" ht="15.75" x14ac:dyDescent="0.25">
      <c r="B5" s="26"/>
      <c r="C5" s="184" t="s">
        <v>87</v>
      </c>
      <c r="D5" s="184"/>
      <c r="E5" s="185"/>
      <c r="F5" s="185"/>
      <c r="G5" s="185"/>
      <c r="H5" s="185"/>
      <c r="I5" s="184"/>
      <c r="J5" s="184"/>
      <c r="K5" s="184"/>
      <c r="L5" s="184"/>
      <c r="M5" s="184"/>
      <c r="N5" s="184"/>
      <c r="O5" s="27"/>
    </row>
    <row r="6" spans="2:15" x14ac:dyDescent="0.2">
      <c r="B6" s="26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7"/>
    </row>
    <row r="7" spans="2:15" x14ac:dyDescent="0.2">
      <c r="B7" s="26"/>
      <c r="C7" s="29" t="s">
        <v>88</v>
      </c>
      <c r="D7" s="29"/>
      <c r="E7" s="28"/>
      <c r="F7" s="28"/>
      <c r="G7" s="28"/>
      <c r="H7" s="28"/>
      <c r="I7" s="28"/>
      <c r="J7" s="28"/>
      <c r="K7" s="28"/>
      <c r="L7" s="28"/>
      <c r="M7" s="28"/>
      <c r="N7" s="28"/>
      <c r="O7" s="27"/>
    </row>
    <row r="8" spans="2:15" ht="5.0999999999999996" customHeight="1" x14ac:dyDescent="0.2">
      <c r="B8" s="26"/>
      <c r="C8" s="29"/>
      <c r="D8" s="29"/>
      <c r="E8" s="28"/>
      <c r="F8" s="28"/>
      <c r="G8" s="28"/>
      <c r="H8" s="28"/>
      <c r="I8" s="28"/>
      <c r="J8" s="28"/>
      <c r="K8" s="28"/>
      <c r="L8" s="28"/>
      <c r="M8" s="28"/>
      <c r="N8" s="28"/>
      <c r="O8" s="27"/>
    </row>
    <row r="9" spans="2:15" x14ac:dyDescent="0.2">
      <c r="B9" s="26"/>
      <c r="C9" s="177" t="s">
        <v>93</v>
      </c>
      <c r="D9" s="29"/>
      <c r="E9" s="28"/>
      <c r="F9" s="28"/>
      <c r="G9" s="28"/>
      <c r="H9" s="28"/>
      <c r="I9" s="28"/>
      <c r="J9" s="28"/>
      <c r="K9" s="28"/>
      <c r="L9" s="28"/>
      <c r="M9" s="28"/>
      <c r="N9" s="28"/>
      <c r="O9" s="27"/>
    </row>
    <row r="10" spans="2:15" x14ac:dyDescent="0.2">
      <c r="B10" s="26"/>
      <c r="C10" s="177" t="s">
        <v>92</v>
      </c>
      <c r="D10" s="29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7"/>
    </row>
    <row r="11" spans="2:15" s="30" customFormat="1" ht="12.75" customHeight="1" x14ac:dyDescent="0.2">
      <c r="B11" s="31"/>
      <c r="C11" s="32"/>
      <c r="D11" s="182" t="s">
        <v>94</v>
      </c>
      <c r="E11" s="182"/>
      <c r="F11" s="182"/>
      <c r="G11" s="182"/>
      <c r="H11" s="182"/>
      <c r="I11" s="182"/>
      <c r="J11" s="182"/>
      <c r="K11" s="182"/>
      <c r="L11" s="182"/>
      <c r="M11" s="182"/>
      <c r="N11" s="32"/>
      <c r="O11" s="33"/>
    </row>
    <row r="12" spans="2:15" s="30" customFormat="1" ht="12.75" customHeight="1" x14ac:dyDescent="0.2">
      <c r="B12" s="31"/>
      <c r="C12" s="32"/>
      <c r="D12" s="182" t="s">
        <v>95</v>
      </c>
      <c r="E12" s="182"/>
      <c r="F12" s="182"/>
      <c r="G12" s="182"/>
      <c r="H12" s="182"/>
      <c r="I12" s="182"/>
      <c r="J12" s="182"/>
      <c r="K12" s="182"/>
      <c r="L12" s="182"/>
      <c r="M12" s="182"/>
      <c r="N12" s="32"/>
      <c r="O12" s="33"/>
    </row>
    <row r="13" spans="2:15" s="30" customFormat="1" ht="12.75" customHeight="1" x14ac:dyDescent="0.2">
      <c r="B13" s="31"/>
      <c r="C13" s="32"/>
      <c r="D13" s="182" t="s">
        <v>96</v>
      </c>
      <c r="E13" s="182"/>
      <c r="F13" s="182"/>
      <c r="G13" s="182"/>
      <c r="H13" s="182"/>
      <c r="I13" s="182"/>
      <c r="J13" s="182"/>
      <c r="K13" s="182"/>
      <c r="L13" s="182"/>
      <c r="M13" s="55"/>
      <c r="N13" s="32"/>
      <c r="O13" s="33"/>
    </row>
    <row r="14" spans="2:15" s="30" customFormat="1" ht="12.75" customHeight="1" x14ac:dyDescent="0.2">
      <c r="B14" s="31"/>
      <c r="C14" s="32"/>
      <c r="D14" s="182" t="s">
        <v>76</v>
      </c>
      <c r="E14" s="182"/>
      <c r="F14" s="182"/>
      <c r="G14" s="182"/>
      <c r="H14" s="182"/>
      <c r="I14" s="182"/>
      <c r="J14" s="182"/>
      <c r="K14" s="182"/>
      <c r="L14" s="182"/>
      <c r="M14" s="55"/>
      <c r="N14" s="32"/>
      <c r="O14" s="33"/>
    </row>
    <row r="15" spans="2:15" s="30" customFormat="1" ht="12.75" customHeight="1" x14ac:dyDescent="0.2">
      <c r="B15" s="31"/>
      <c r="C15" s="32"/>
      <c r="D15" s="182" t="s">
        <v>72</v>
      </c>
      <c r="E15" s="182"/>
      <c r="F15" s="182"/>
      <c r="G15" s="182"/>
      <c r="H15" s="182"/>
      <c r="I15" s="182"/>
      <c r="J15" s="182"/>
      <c r="K15" s="182"/>
      <c r="L15" s="182"/>
      <c r="M15" s="55"/>
      <c r="N15" s="32"/>
      <c r="O15" s="33"/>
    </row>
    <row r="16" spans="2:15" s="30" customFormat="1" ht="12.75" customHeight="1" x14ac:dyDescent="0.2">
      <c r="B16" s="31"/>
      <c r="C16" s="32"/>
      <c r="D16" s="182" t="s">
        <v>58</v>
      </c>
      <c r="E16" s="182"/>
      <c r="F16" s="182"/>
      <c r="G16" s="182"/>
      <c r="H16" s="182"/>
      <c r="I16" s="182"/>
      <c r="J16" s="182"/>
      <c r="K16" s="182"/>
      <c r="L16" s="182"/>
      <c r="M16" s="55"/>
      <c r="N16" s="32"/>
      <c r="O16" s="33"/>
    </row>
    <row r="17" spans="2:15" s="30" customFormat="1" ht="12.75" customHeight="1" x14ac:dyDescent="0.2">
      <c r="B17" s="31"/>
      <c r="C17" s="32"/>
      <c r="D17" s="182" t="s">
        <v>100</v>
      </c>
      <c r="E17" s="182"/>
      <c r="F17" s="182"/>
      <c r="G17" s="182"/>
      <c r="H17" s="182"/>
      <c r="I17" s="182"/>
      <c r="J17" s="182"/>
      <c r="K17" s="182"/>
      <c r="L17" s="182"/>
      <c r="M17" s="55"/>
      <c r="N17" s="32"/>
      <c r="O17" s="33"/>
    </row>
    <row r="18" spans="2:15" s="30" customFormat="1" ht="12.75" customHeight="1" x14ac:dyDescent="0.2">
      <c r="B18" s="31"/>
      <c r="C18" s="32"/>
      <c r="D18" s="182" t="s">
        <v>101</v>
      </c>
      <c r="E18" s="182"/>
      <c r="F18" s="182"/>
      <c r="G18" s="182"/>
      <c r="H18" s="182"/>
      <c r="I18" s="182"/>
      <c r="J18" s="182"/>
      <c r="K18" s="182"/>
      <c r="L18" s="182"/>
      <c r="M18" s="55"/>
      <c r="N18" s="32"/>
      <c r="O18" s="33"/>
    </row>
    <row r="19" spans="2:15" s="30" customFormat="1" ht="12.75" customHeight="1" x14ac:dyDescent="0.2">
      <c r="B19" s="31"/>
      <c r="C19" s="32"/>
      <c r="D19" s="182" t="s">
        <v>97</v>
      </c>
      <c r="E19" s="182"/>
      <c r="F19" s="182"/>
      <c r="G19" s="182"/>
      <c r="H19" s="182"/>
      <c r="I19" s="182"/>
      <c r="J19" s="182"/>
      <c r="K19" s="182"/>
      <c r="L19" s="182"/>
      <c r="M19" s="182"/>
      <c r="N19" s="32"/>
      <c r="O19" s="33"/>
    </row>
    <row r="20" spans="2:15" s="30" customFormat="1" ht="12.75" customHeight="1" x14ac:dyDescent="0.2">
      <c r="B20" s="31"/>
      <c r="C20" s="32"/>
      <c r="D20" s="182" t="s">
        <v>98</v>
      </c>
      <c r="E20" s="182"/>
      <c r="F20" s="182"/>
      <c r="G20" s="182"/>
      <c r="H20" s="182"/>
      <c r="I20" s="182"/>
      <c r="J20" s="182"/>
      <c r="K20" s="182"/>
      <c r="L20" s="182"/>
      <c r="M20" s="55"/>
      <c r="N20" s="32"/>
      <c r="O20" s="33"/>
    </row>
    <row r="21" spans="2:15" ht="5.0999999999999996" customHeight="1" x14ac:dyDescent="0.2">
      <c r="B21" s="26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7"/>
    </row>
    <row r="22" spans="2:15" ht="5.0999999999999996" customHeight="1" x14ac:dyDescent="0.2">
      <c r="B22" s="26"/>
      <c r="C22" s="29"/>
      <c r="D22" s="29"/>
      <c r="E22" s="28"/>
      <c r="F22" s="28"/>
      <c r="G22" s="28"/>
      <c r="H22" s="28"/>
      <c r="I22" s="28"/>
      <c r="J22" s="28"/>
      <c r="K22" s="28"/>
      <c r="L22" s="34"/>
      <c r="M22" s="34"/>
      <c r="N22" s="28"/>
      <c r="O22" s="27"/>
    </row>
    <row r="23" spans="2:15" ht="12.75" customHeight="1" x14ac:dyDescent="0.2">
      <c r="B23" s="26"/>
      <c r="C23" s="29" t="s">
        <v>89</v>
      </c>
      <c r="D23" s="29"/>
      <c r="E23" s="28"/>
      <c r="F23" s="28"/>
      <c r="G23" s="28"/>
      <c r="H23" s="28"/>
      <c r="I23" s="29" t="s">
        <v>90</v>
      </c>
      <c r="J23" s="28"/>
      <c r="K23" s="28"/>
      <c r="L23" s="34"/>
      <c r="M23" s="28"/>
      <c r="N23" s="28"/>
      <c r="O23" s="27"/>
    </row>
    <row r="24" spans="2:15" ht="5.0999999999999996" customHeight="1" x14ac:dyDescent="0.2">
      <c r="B24" s="26"/>
      <c r="C24" s="29"/>
      <c r="D24" s="29"/>
      <c r="E24" s="28"/>
      <c r="F24" s="28"/>
      <c r="G24" s="28"/>
      <c r="H24" s="28"/>
      <c r="I24" s="29"/>
      <c r="J24" s="28"/>
      <c r="K24" s="28"/>
      <c r="L24" s="34"/>
      <c r="M24" s="28"/>
      <c r="N24" s="28"/>
      <c r="O24" s="27"/>
    </row>
    <row r="25" spans="2:15" ht="12.75" customHeight="1" x14ac:dyDescent="0.2">
      <c r="B25" s="26"/>
      <c r="C25" s="29"/>
      <c r="D25" s="29"/>
      <c r="E25" s="28"/>
      <c r="F25" s="28"/>
      <c r="G25" s="35" t="s">
        <v>33</v>
      </c>
      <c r="H25" s="28"/>
      <c r="I25" s="29"/>
      <c r="J25" s="35"/>
      <c r="K25" s="28"/>
      <c r="L25" s="34"/>
      <c r="M25" s="28"/>
      <c r="N25" s="28"/>
      <c r="O25" s="27"/>
    </row>
    <row r="26" spans="2:15" x14ac:dyDescent="0.2">
      <c r="B26" s="26"/>
      <c r="C26" s="28"/>
      <c r="D26" s="28"/>
      <c r="E26" s="28"/>
      <c r="F26" s="36" t="s">
        <v>34</v>
      </c>
      <c r="G26" s="36" t="s">
        <v>35</v>
      </c>
      <c r="H26" s="28"/>
      <c r="I26" s="36" t="s">
        <v>0</v>
      </c>
      <c r="J26" s="36" t="s">
        <v>23</v>
      </c>
      <c r="K26" s="35"/>
      <c r="L26" s="34"/>
      <c r="M26" s="35"/>
      <c r="N26" s="28"/>
      <c r="O26" s="27"/>
    </row>
    <row r="27" spans="2:15" ht="5.0999999999999996" customHeight="1" x14ac:dyDescent="0.2">
      <c r="B27" s="26"/>
      <c r="C27" s="28"/>
      <c r="D27" s="28"/>
      <c r="E27" s="28"/>
      <c r="F27" s="37"/>
      <c r="G27" s="37"/>
      <c r="H27" s="28"/>
      <c r="I27" s="35"/>
      <c r="J27" s="37"/>
      <c r="K27" s="29"/>
      <c r="L27" s="34"/>
      <c r="M27" s="29"/>
      <c r="N27" s="28"/>
      <c r="O27" s="27"/>
    </row>
    <row r="28" spans="2:15" x14ac:dyDescent="0.2">
      <c r="B28" s="26"/>
      <c r="C28" s="29" t="s">
        <v>47</v>
      </c>
      <c r="D28" s="29"/>
      <c r="E28" s="29"/>
      <c r="F28" s="49">
        <v>2013</v>
      </c>
      <c r="G28" s="39"/>
      <c r="H28" s="28"/>
      <c r="I28" s="46">
        <f>'Detailed Input'!A6</f>
        <v>2013</v>
      </c>
      <c r="J28" s="38"/>
      <c r="K28" s="28"/>
      <c r="L28" s="34"/>
      <c r="M28" s="28"/>
      <c r="N28" s="28"/>
      <c r="O28" s="27"/>
    </row>
    <row r="29" spans="2:15" x14ac:dyDescent="0.2">
      <c r="B29" s="26"/>
      <c r="C29" s="29" t="s">
        <v>51</v>
      </c>
      <c r="D29" s="29"/>
      <c r="E29" s="29"/>
      <c r="F29" s="40" t="s">
        <v>13</v>
      </c>
      <c r="G29" s="38"/>
      <c r="H29" s="28"/>
      <c r="I29" s="46">
        <f>I28+1</f>
        <v>2014</v>
      </c>
      <c r="J29" s="38"/>
      <c r="K29" s="28"/>
      <c r="L29" s="34"/>
      <c r="M29" s="28"/>
      <c r="N29" s="28"/>
      <c r="O29" s="27"/>
    </row>
    <row r="30" spans="2:15" x14ac:dyDescent="0.2">
      <c r="B30" s="26"/>
      <c r="C30" s="29"/>
      <c r="D30" s="29"/>
      <c r="E30" s="29"/>
      <c r="F30" s="50"/>
      <c r="G30" s="28"/>
      <c r="H30" s="28"/>
      <c r="I30" s="46">
        <f t="shared" ref="I30:I37" si="0">I29+1</f>
        <v>2015</v>
      </c>
      <c r="J30" s="38"/>
      <c r="K30" s="28"/>
      <c r="L30" s="34"/>
      <c r="M30" s="28"/>
      <c r="N30" s="28"/>
      <c r="O30" s="27"/>
    </row>
    <row r="31" spans="2:15" x14ac:dyDescent="0.2">
      <c r="B31" s="26"/>
      <c r="C31" s="29"/>
      <c r="D31" s="29"/>
      <c r="E31" s="29"/>
      <c r="F31" s="50"/>
      <c r="G31" s="28"/>
      <c r="H31" s="28"/>
      <c r="I31" s="46">
        <f t="shared" si="0"/>
        <v>2016</v>
      </c>
      <c r="J31" s="38"/>
      <c r="K31" s="28"/>
      <c r="L31" s="34"/>
      <c r="M31" s="28"/>
      <c r="N31" s="28"/>
      <c r="O31" s="27"/>
    </row>
    <row r="32" spans="2:15" x14ac:dyDescent="0.2">
      <c r="B32" s="26"/>
      <c r="C32" s="29"/>
      <c r="D32" s="29"/>
      <c r="E32" s="29"/>
      <c r="F32" s="50"/>
      <c r="G32" s="28"/>
      <c r="H32" s="28"/>
      <c r="I32" s="46">
        <f t="shared" si="0"/>
        <v>2017</v>
      </c>
      <c r="J32" s="38"/>
      <c r="K32" s="28"/>
      <c r="L32" s="34"/>
      <c r="M32" s="28"/>
      <c r="N32" s="28"/>
      <c r="O32" s="27"/>
    </row>
    <row r="33" spans="2:15" x14ac:dyDescent="0.2">
      <c r="B33" s="26"/>
      <c r="C33" s="28"/>
      <c r="D33" s="28"/>
      <c r="E33" s="28"/>
      <c r="F33" s="28"/>
      <c r="G33" s="28"/>
      <c r="H33" s="28"/>
      <c r="I33" s="46">
        <f t="shared" si="0"/>
        <v>2018</v>
      </c>
      <c r="J33" s="38"/>
      <c r="K33" s="28"/>
      <c r="L33" s="34"/>
      <c r="M33" s="28"/>
      <c r="N33" s="28"/>
      <c r="O33" s="27"/>
    </row>
    <row r="34" spans="2:15" x14ac:dyDescent="0.2">
      <c r="B34" s="26"/>
      <c r="C34" s="28"/>
      <c r="D34" s="28"/>
      <c r="E34" s="28"/>
      <c r="F34" s="28"/>
      <c r="G34" s="28"/>
      <c r="H34" s="29"/>
      <c r="I34" s="46">
        <f t="shared" si="0"/>
        <v>2019</v>
      </c>
      <c r="J34" s="38"/>
      <c r="K34" s="28"/>
      <c r="L34" s="34"/>
      <c r="M34" s="28"/>
      <c r="N34" s="28"/>
      <c r="O34" s="27"/>
    </row>
    <row r="35" spans="2:15" x14ac:dyDescent="0.2">
      <c r="B35" s="26"/>
      <c r="C35" s="28"/>
      <c r="D35" s="28"/>
      <c r="E35" s="28"/>
      <c r="F35" s="28"/>
      <c r="G35" s="28"/>
      <c r="H35" s="29"/>
      <c r="I35" s="46">
        <f t="shared" si="0"/>
        <v>2020</v>
      </c>
      <c r="J35" s="38"/>
      <c r="K35" s="28"/>
      <c r="L35" s="34"/>
      <c r="M35" s="28"/>
      <c r="N35" s="28"/>
      <c r="O35" s="27"/>
    </row>
    <row r="36" spans="2:15" x14ac:dyDescent="0.2">
      <c r="B36" s="26"/>
      <c r="C36" s="28"/>
      <c r="D36" s="28"/>
      <c r="E36" s="28"/>
      <c r="F36" s="28"/>
      <c r="G36" s="28"/>
      <c r="H36" s="29"/>
      <c r="I36" s="46">
        <f t="shared" si="0"/>
        <v>2021</v>
      </c>
      <c r="J36" s="38"/>
      <c r="K36" s="28"/>
      <c r="L36" s="34"/>
      <c r="M36" s="28"/>
      <c r="N36" s="28"/>
      <c r="O36" s="27"/>
    </row>
    <row r="37" spans="2:15" x14ac:dyDescent="0.2">
      <c r="B37" s="26"/>
      <c r="C37" s="28"/>
      <c r="D37" s="28"/>
      <c r="E37" s="28"/>
      <c r="F37" s="28"/>
      <c r="G37" s="28"/>
      <c r="H37" s="29"/>
      <c r="I37" s="46">
        <f t="shared" si="0"/>
        <v>2022</v>
      </c>
      <c r="J37" s="38"/>
      <c r="K37" s="28"/>
      <c r="L37" s="34"/>
      <c r="M37" s="28"/>
      <c r="N37" s="28"/>
      <c r="O37" s="27"/>
    </row>
    <row r="38" spans="2:15" ht="5.0999999999999996" customHeight="1" x14ac:dyDescent="0.2">
      <c r="B38" s="26"/>
      <c r="C38" s="29"/>
      <c r="D38" s="29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7"/>
    </row>
    <row r="39" spans="2:15" ht="12.75" customHeight="1" x14ac:dyDescent="0.2">
      <c r="B39" s="26"/>
      <c r="C39" s="29" t="s">
        <v>91</v>
      </c>
      <c r="D39" s="29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7"/>
    </row>
    <row r="40" spans="2:15" ht="5.0999999999999996" customHeight="1" x14ac:dyDescent="0.2">
      <c r="B40" s="26"/>
      <c r="C40" s="29"/>
      <c r="D40" s="29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7"/>
    </row>
    <row r="41" spans="2:15" ht="12.75" customHeight="1" x14ac:dyDescent="0.2">
      <c r="B41" s="26"/>
      <c r="C41" s="29"/>
      <c r="D41" s="29"/>
      <c r="E41" s="28"/>
      <c r="F41" s="28"/>
      <c r="G41" s="28"/>
      <c r="H41" s="35" t="s">
        <v>40</v>
      </c>
      <c r="I41" s="183" t="s">
        <v>73</v>
      </c>
      <c r="J41" s="183"/>
      <c r="K41" s="183"/>
      <c r="L41" s="35"/>
      <c r="M41" s="35" t="s">
        <v>42</v>
      </c>
      <c r="N41" s="28"/>
      <c r="O41" s="27"/>
    </row>
    <row r="42" spans="2:15" x14ac:dyDescent="0.2">
      <c r="B42" s="26"/>
      <c r="C42" s="48" t="s">
        <v>37</v>
      </c>
      <c r="D42" s="48"/>
      <c r="E42" s="48" t="s">
        <v>29</v>
      </c>
      <c r="F42" s="53" t="s">
        <v>38</v>
      </c>
      <c r="G42" s="36" t="s">
        <v>39</v>
      </c>
      <c r="H42" s="36">
        <f>'Detailed Input'!A6-1</f>
        <v>2012</v>
      </c>
      <c r="I42" s="36" t="s">
        <v>16</v>
      </c>
      <c r="J42" s="36" t="s">
        <v>17</v>
      </c>
      <c r="K42" s="36" t="s">
        <v>18</v>
      </c>
      <c r="L42" s="36" t="s">
        <v>41</v>
      </c>
      <c r="M42" s="36" t="s">
        <v>0</v>
      </c>
      <c r="N42" s="36" t="s">
        <v>36</v>
      </c>
      <c r="O42" s="27"/>
    </row>
    <row r="43" spans="2:15" ht="5.0999999999999996" customHeight="1" x14ac:dyDescent="0.2">
      <c r="B43" s="26"/>
      <c r="C43" s="28"/>
      <c r="D43" s="28"/>
      <c r="E43" s="28"/>
      <c r="F43" s="54"/>
      <c r="G43" s="37"/>
      <c r="H43" s="37"/>
      <c r="I43" s="37"/>
      <c r="J43" s="37"/>
      <c r="K43" s="37"/>
      <c r="L43" s="37"/>
      <c r="M43" s="37"/>
      <c r="N43" s="37"/>
      <c r="O43" s="27"/>
    </row>
    <row r="44" spans="2:15" x14ac:dyDescent="0.2">
      <c r="B44" s="26"/>
      <c r="C44" s="180"/>
      <c r="D44" s="181"/>
      <c r="E44" s="154"/>
      <c r="F44" s="38"/>
      <c r="G44" s="52"/>
      <c r="H44" s="51"/>
      <c r="I44" s="179"/>
      <c r="J44" s="179"/>
      <c r="K44" s="179"/>
      <c r="L44" s="178"/>
      <c r="M44" s="39"/>
      <c r="N44" s="176" t="str">
        <f>IF(OR(C44="",G44=""),"",IF(G44=C$111,"Enter age and coefficients","Enter PI"))</f>
        <v/>
      </c>
      <c r="O44" s="27"/>
    </row>
    <row r="45" spans="2:15" x14ac:dyDescent="0.2">
      <c r="B45" s="26"/>
      <c r="C45" s="180"/>
      <c r="D45" s="181"/>
      <c r="E45" s="154"/>
      <c r="F45" s="38"/>
      <c r="G45" s="52"/>
      <c r="H45" s="51"/>
      <c r="I45" s="179"/>
      <c r="J45" s="179"/>
      <c r="K45" s="179"/>
      <c r="L45" s="178"/>
      <c r="M45" s="39"/>
      <c r="N45" s="176" t="str">
        <f>IF(OR(C45="",G45=""),"",IF(G45=C$111,"Enter age and coefficients","Enter PI"))</f>
        <v/>
      </c>
      <c r="O45" s="27"/>
    </row>
    <row r="46" spans="2:15" x14ac:dyDescent="0.2">
      <c r="B46" s="26"/>
      <c r="C46" s="180"/>
      <c r="D46" s="181"/>
      <c r="E46" s="154"/>
      <c r="F46" s="38"/>
      <c r="G46" s="52"/>
      <c r="H46" s="51"/>
      <c r="I46" s="179"/>
      <c r="J46" s="179"/>
      <c r="K46" s="179"/>
      <c r="L46" s="178"/>
      <c r="M46" s="39"/>
      <c r="N46" s="176" t="str">
        <f t="shared" ref="N46:N93" si="1">IF(OR(C46="",G46=""),"",IF(G46=C$111,"Enter age and coefficients","Enter PI"))</f>
        <v/>
      </c>
      <c r="O46" s="27"/>
    </row>
    <row r="47" spans="2:15" x14ac:dyDescent="0.2">
      <c r="B47" s="26"/>
      <c r="C47" s="180"/>
      <c r="D47" s="181"/>
      <c r="E47" s="155"/>
      <c r="F47" s="38"/>
      <c r="G47" s="52"/>
      <c r="H47" s="51"/>
      <c r="I47" s="179"/>
      <c r="J47" s="179"/>
      <c r="K47" s="179"/>
      <c r="L47" s="178"/>
      <c r="M47" s="39"/>
      <c r="N47" s="176" t="str">
        <f t="shared" si="1"/>
        <v/>
      </c>
      <c r="O47" s="27"/>
    </row>
    <row r="48" spans="2:15" x14ac:dyDescent="0.2">
      <c r="B48" s="26"/>
      <c r="C48" s="180"/>
      <c r="D48" s="181"/>
      <c r="E48" s="155"/>
      <c r="F48" s="38"/>
      <c r="G48" s="52"/>
      <c r="H48" s="39"/>
      <c r="I48" s="179"/>
      <c r="J48" s="179"/>
      <c r="K48" s="179"/>
      <c r="L48" s="178"/>
      <c r="M48" s="39"/>
      <c r="N48" s="176" t="str">
        <f t="shared" si="1"/>
        <v/>
      </c>
      <c r="O48" s="27"/>
    </row>
    <row r="49" spans="2:15" x14ac:dyDescent="0.2">
      <c r="B49" s="26"/>
      <c r="C49" s="180"/>
      <c r="D49" s="181"/>
      <c r="E49" s="155"/>
      <c r="F49" s="38"/>
      <c r="G49" s="52"/>
      <c r="H49" s="39"/>
      <c r="I49" s="179"/>
      <c r="J49" s="179"/>
      <c r="K49" s="179"/>
      <c r="L49" s="178"/>
      <c r="M49" s="39"/>
      <c r="N49" s="176" t="str">
        <f t="shared" si="1"/>
        <v/>
      </c>
      <c r="O49" s="27"/>
    </row>
    <row r="50" spans="2:15" x14ac:dyDescent="0.2">
      <c r="B50" s="26"/>
      <c r="C50" s="180"/>
      <c r="D50" s="181"/>
      <c r="E50" s="155"/>
      <c r="F50" s="38"/>
      <c r="G50" s="52"/>
      <c r="H50" s="39"/>
      <c r="I50" s="179"/>
      <c r="J50" s="179"/>
      <c r="K50" s="179"/>
      <c r="L50" s="178"/>
      <c r="M50" s="39"/>
      <c r="N50" s="176" t="str">
        <f t="shared" si="1"/>
        <v/>
      </c>
      <c r="O50" s="27"/>
    </row>
    <row r="51" spans="2:15" x14ac:dyDescent="0.2">
      <c r="B51" s="26"/>
      <c r="C51" s="180"/>
      <c r="D51" s="181"/>
      <c r="E51" s="155"/>
      <c r="F51" s="38"/>
      <c r="G51" s="156"/>
      <c r="H51" s="39"/>
      <c r="I51" s="179"/>
      <c r="J51" s="179"/>
      <c r="K51" s="179"/>
      <c r="L51" s="178"/>
      <c r="M51" s="39"/>
      <c r="N51" s="176" t="str">
        <f t="shared" si="1"/>
        <v/>
      </c>
      <c r="O51" s="27"/>
    </row>
    <row r="52" spans="2:15" x14ac:dyDescent="0.2">
      <c r="B52" s="26"/>
      <c r="C52" s="180"/>
      <c r="D52" s="181"/>
      <c r="E52" s="155"/>
      <c r="F52" s="38"/>
      <c r="G52" s="156"/>
      <c r="H52" s="39"/>
      <c r="I52" s="179"/>
      <c r="J52" s="179"/>
      <c r="K52" s="179"/>
      <c r="L52" s="178"/>
      <c r="M52" s="39"/>
      <c r="N52" s="176" t="str">
        <f t="shared" si="1"/>
        <v/>
      </c>
      <c r="O52" s="27"/>
    </row>
    <row r="53" spans="2:15" x14ac:dyDescent="0.2">
      <c r="B53" s="26"/>
      <c r="C53" s="180"/>
      <c r="D53" s="181"/>
      <c r="E53" s="155"/>
      <c r="F53" s="38"/>
      <c r="G53" s="156"/>
      <c r="H53" s="39"/>
      <c r="I53" s="179"/>
      <c r="J53" s="179"/>
      <c r="K53" s="179"/>
      <c r="L53" s="178"/>
      <c r="M53" s="39"/>
      <c r="N53" s="176" t="str">
        <f t="shared" si="1"/>
        <v/>
      </c>
      <c r="O53" s="27"/>
    </row>
    <row r="54" spans="2:15" x14ac:dyDescent="0.2">
      <c r="B54" s="26"/>
      <c r="C54" s="180"/>
      <c r="D54" s="181"/>
      <c r="E54" s="155"/>
      <c r="F54" s="38"/>
      <c r="G54" s="156"/>
      <c r="H54" s="39"/>
      <c r="I54" s="179"/>
      <c r="J54" s="179"/>
      <c r="K54" s="179"/>
      <c r="L54" s="178"/>
      <c r="M54" s="39"/>
      <c r="N54" s="176" t="str">
        <f t="shared" si="1"/>
        <v/>
      </c>
      <c r="O54" s="27"/>
    </row>
    <row r="55" spans="2:15" x14ac:dyDescent="0.2">
      <c r="B55" s="26"/>
      <c r="C55" s="180"/>
      <c r="D55" s="181"/>
      <c r="E55" s="155"/>
      <c r="F55" s="38"/>
      <c r="G55" s="156"/>
      <c r="H55" s="39"/>
      <c r="I55" s="179"/>
      <c r="J55" s="179"/>
      <c r="K55" s="179"/>
      <c r="L55" s="178"/>
      <c r="M55" s="39"/>
      <c r="N55" s="176" t="str">
        <f t="shared" si="1"/>
        <v/>
      </c>
      <c r="O55" s="27"/>
    </row>
    <row r="56" spans="2:15" x14ac:dyDescent="0.2">
      <c r="B56" s="26"/>
      <c r="C56" s="180"/>
      <c r="D56" s="181"/>
      <c r="E56" s="155"/>
      <c r="F56" s="38"/>
      <c r="G56" s="156"/>
      <c r="H56" s="39"/>
      <c r="I56" s="179"/>
      <c r="J56" s="179"/>
      <c r="K56" s="179"/>
      <c r="L56" s="178"/>
      <c r="M56" s="39"/>
      <c r="N56" s="176" t="str">
        <f t="shared" si="1"/>
        <v/>
      </c>
      <c r="O56" s="27"/>
    </row>
    <row r="57" spans="2:15" x14ac:dyDescent="0.2">
      <c r="B57" s="26"/>
      <c r="C57" s="180"/>
      <c r="D57" s="181"/>
      <c r="E57" s="155"/>
      <c r="F57" s="38"/>
      <c r="G57" s="156"/>
      <c r="H57" s="39"/>
      <c r="I57" s="179"/>
      <c r="J57" s="179"/>
      <c r="K57" s="179"/>
      <c r="L57" s="178"/>
      <c r="M57" s="39"/>
      <c r="N57" s="176" t="str">
        <f t="shared" si="1"/>
        <v/>
      </c>
      <c r="O57" s="27"/>
    </row>
    <row r="58" spans="2:15" x14ac:dyDescent="0.2">
      <c r="B58" s="26"/>
      <c r="C58" s="180"/>
      <c r="D58" s="181"/>
      <c r="E58" s="155"/>
      <c r="F58" s="38"/>
      <c r="G58" s="156"/>
      <c r="H58" s="39"/>
      <c r="I58" s="179"/>
      <c r="J58" s="179"/>
      <c r="K58" s="179"/>
      <c r="L58" s="178"/>
      <c r="M58" s="39"/>
      <c r="N58" s="176" t="str">
        <f t="shared" si="1"/>
        <v/>
      </c>
      <c r="O58" s="27"/>
    </row>
    <row r="59" spans="2:15" x14ac:dyDescent="0.2">
      <c r="B59" s="26"/>
      <c r="C59" s="180"/>
      <c r="D59" s="181"/>
      <c r="E59" s="155"/>
      <c r="F59" s="38"/>
      <c r="G59" s="156"/>
      <c r="H59" s="39"/>
      <c r="I59" s="179"/>
      <c r="J59" s="179"/>
      <c r="K59" s="179"/>
      <c r="L59" s="178"/>
      <c r="M59" s="39"/>
      <c r="N59" s="176" t="str">
        <f t="shared" si="1"/>
        <v/>
      </c>
      <c r="O59" s="27"/>
    </row>
    <row r="60" spans="2:15" x14ac:dyDescent="0.2">
      <c r="B60" s="26"/>
      <c r="C60" s="180"/>
      <c r="D60" s="181"/>
      <c r="E60" s="155"/>
      <c r="F60" s="38"/>
      <c r="G60" s="156"/>
      <c r="H60" s="39"/>
      <c r="I60" s="179"/>
      <c r="J60" s="179"/>
      <c r="K60" s="179"/>
      <c r="L60" s="178"/>
      <c r="M60" s="39"/>
      <c r="N60" s="176" t="str">
        <f t="shared" si="1"/>
        <v/>
      </c>
      <c r="O60" s="27"/>
    </row>
    <row r="61" spans="2:15" x14ac:dyDescent="0.2">
      <c r="B61" s="26"/>
      <c r="C61" s="180"/>
      <c r="D61" s="181"/>
      <c r="E61" s="155"/>
      <c r="F61" s="38"/>
      <c r="G61" s="156"/>
      <c r="H61" s="39"/>
      <c r="I61" s="179"/>
      <c r="J61" s="179"/>
      <c r="K61" s="179"/>
      <c r="L61" s="178"/>
      <c r="M61" s="39"/>
      <c r="N61" s="176" t="str">
        <f t="shared" si="1"/>
        <v/>
      </c>
      <c r="O61" s="27"/>
    </row>
    <row r="62" spans="2:15" x14ac:dyDescent="0.2">
      <c r="B62" s="26"/>
      <c r="C62" s="180"/>
      <c r="D62" s="181"/>
      <c r="E62" s="155"/>
      <c r="F62" s="38"/>
      <c r="G62" s="156"/>
      <c r="H62" s="39"/>
      <c r="I62" s="179"/>
      <c r="J62" s="179"/>
      <c r="K62" s="179"/>
      <c r="L62" s="178"/>
      <c r="M62" s="39"/>
      <c r="N62" s="176" t="str">
        <f t="shared" si="1"/>
        <v/>
      </c>
      <c r="O62" s="27"/>
    </row>
    <row r="63" spans="2:15" x14ac:dyDescent="0.2">
      <c r="B63" s="26"/>
      <c r="C63" s="180"/>
      <c r="D63" s="181"/>
      <c r="E63" s="155"/>
      <c r="F63" s="38"/>
      <c r="G63" s="156"/>
      <c r="H63" s="39"/>
      <c r="I63" s="179"/>
      <c r="J63" s="179"/>
      <c r="K63" s="179"/>
      <c r="L63" s="178"/>
      <c r="M63" s="39"/>
      <c r="N63" s="176" t="str">
        <f t="shared" si="1"/>
        <v/>
      </c>
      <c r="O63" s="27"/>
    </row>
    <row r="64" spans="2:15" x14ac:dyDescent="0.2">
      <c r="B64" s="26"/>
      <c r="C64" s="180"/>
      <c r="D64" s="181"/>
      <c r="E64" s="155"/>
      <c r="F64" s="38"/>
      <c r="G64" s="156"/>
      <c r="H64" s="39"/>
      <c r="I64" s="179"/>
      <c r="J64" s="179"/>
      <c r="K64" s="179"/>
      <c r="L64" s="178"/>
      <c r="M64" s="39"/>
      <c r="N64" s="176" t="str">
        <f t="shared" si="1"/>
        <v/>
      </c>
      <c r="O64" s="27"/>
    </row>
    <row r="65" spans="2:15" x14ac:dyDescent="0.2">
      <c r="B65" s="26"/>
      <c r="C65" s="180"/>
      <c r="D65" s="181"/>
      <c r="E65" s="155"/>
      <c r="F65" s="38"/>
      <c r="G65" s="156"/>
      <c r="H65" s="39"/>
      <c r="I65" s="179"/>
      <c r="J65" s="179"/>
      <c r="K65" s="179"/>
      <c r="L65" s="178"/>
      <c r="M65" s="39"/>
      <c r="N65" s="176" t="str">
        <f t="shared" si="1"/>
        <v/>
      </c>
      <c r="O65" s="27"/>
    </row>
    <row r="66" spans="2:15" x14ac:dyDescent="0.2">
      <c r="B66" s="26"/>
      <c r="C66" s="180"/>
      <c r="D66" s="181"/>
      <c r="E66" s="155"/>
      <c r="F66" s="38"/>
      <c r="G66" s="156"/>
      <c r="H66" s="39"/>
      <c r="I66" s="179"/>
      <c r="J66" s="179"/>
      <c r="K66" s="179"/>
      <c r="L66" s="178"/>
      <c r="M66" s="39"/>
      <c r="N66" s="176" t="str">
        <f t="shared" si="1"/>
        <v/>
      </c>
      <c r="O66" s="27"/>
    </row>
    <row r="67" spans="2:15" x14ac:dyDescent="0.2">
      <c r="B67" s="26"/>
      <c r="C67" s="180"/>
      <c r="D67" s="181"/>
      <c r="E67" s="155"/>
      <c r="F67" s="38"/>
      <c r="G67" s="156"/>
      <c r="H67" s="39"/>
      <c r="I67" s="179"/>
      <c r="J67" s="179"/>
      <c r="K67" s="179"/>
      <c r="L67" s="178"/>
      <c r="M67" s="39"/>
      <c r="N67" s="176" t="str">
        <f t="shared" si="1"/>
        <v/>
      </c>
      <c r="O67" s="27"/>
    </row>
    <row r="68" spans="2:15" x14ac:dyDescent="0.2">
      <c r="B68" s="26"/>
      <c r="C68" s="180"/>
      <c r="D68" s="181"/>
      <c r="E68" s="155"/>
      <c r="F68" s="38"/>
      <c r="G68" s="156"/>
      <c r="H68" s="39"/>
      <c r="I68" s="179"/>
      <c r="J68" s="179"/>
      <c r="K68" s="179"/>
      <c r="L68" s="178"/>
      <c r="M68" s="39"/>
      <c r="N68" s="176" t="str">
        <f t="shared" si="1"/>
        <v/>
      </c>
      <c r="O68" s="27"/>
    </row>
    <row r="69" spans="2:15" x14ac:dyDescent="0.2">
      <c r="B69" s="26"/>
      <c r="C69" s="180"/>
      <c r="D69" s="181"/>
      <c r="E69" s="155"/>
      <c r="F69" s="38"/>
      <c r="G69" s="156"/>
      <c r="H69" s="39"/>
      <c r="I69" s="179"/>
      <c r="J69" s="179"/>
      <c r="K69" s="179"/>
      <c r="L69" s="178"/>
      <c r="M69" s="39"/>
      <c r="N69" s="176" t="str">
        <f t="shared" si="1"/>
        <v/>
      </c>
      <c r="O69" s="27"/>
    </row>
    <row r="70" spans="2:15" x14ac:dyDescent="0.2">
      <c r="B70" s="26"/>
      <c r="C70" s="180"/>
      <c r="D70" s="181"/>
      <c r="E70" s="155"/>
      <c r="F70" s="38"/>
      <c r="G70" s="156"/>
      <c r="H70" s="39"/>
      <c r="I70" s="179"/>
      <c r="J70" s="179"/>
      <c r="K70" s="179"/>
      <c r="L70" s="178"/>
      <c r="M70" s="39"/>
      <c r="N70" s="176" t="str">
        <f t="shared" si="1"/>
        <v/>
      </c>
      <c r="O70" s="27"/>
    </row>
    <row r="71" spans="2:15" x14ac:dyDescent="0.2">
      <c r="B71" s="26"/>
      <c r="C71" s="180"/>
      <c r="D71" s="181"/>
      <c r="E71" s="155"/>
      <c r="F71" s="38"/>
      <c r="G71" s="156"/>
      <c r="H71" s="39"/>
      <c r="I71" s="179"/>
      <c r="J71" s="179"/>
      <c r="K71" s="179"/>
      <c r="L71" s="178"/>
      <c r="M71" s="39"/>
      <c r="N71" s="176" t="str">
        <f t="shared" si="1"/>
        <v/>
      </c>
      <c r="O71" s="27"/>
    </row>
    <row r="72" spans="2:15" x14ac:dyDescent="0.2">
      <c r="B72" s="26"/>
      <c r="C72" s="180"/>
      <c r="D72" s="181"/>
      <c r="E72" s="155"/>
      <c r="F72" s="38"/>
      <c r="G72" s="156"/>
      <c r="H72" s="39"/>
      <c r="I72" s="179"/>
      <c r="J72" s="179"/>
      <c r="K72" s="179"/>
      <c r="L72" s="178"/>
      <c r="M72" s="39"/>
      <c r="N72" s="176" t="str">
        <f t="shared" si="1"/>
        <v/>
      </c>
      <c r="O72" s="27"/>
    </row>
    <row r="73" spans="2:15" x14ac:dyDescent="0.2">
      <c r="B73" s="26"/>
      <c r="C73" s="180"/>
      <c r="D73" s="181"/>
      <c r="E73" s="155"/>
      <c r="F73" s="38"/>
      <c r="G73" s="156"/>
      <c r="H73" s="39"/>
      <c r="I73" s="179"/>
      <c r="J73" s="179"/>
      <c r="K73" s="179"/>
      <c r="L73" s="178"/>
      <c r="M73" s="39"/>
      <c r="N73" s="176" t="str">
        <f t="shared" si="1"/>
        <v/>
      </c>
      <c r="O73" s="27"/>
    </row>
    <row r="74" spans="2:15" x14ac:dyDescent="0.2">
      <c r="B74" s="26"/>
      <c r="C74" s="180"/>
      <c r="D74" s="181"/>
      <c r="E74" s="155"/>
      <c r="F74" s="38"/>
      <c r="G74" s="156"/>
      <c r="H74" s="39"/>
      <c r="I74" s="179"/>
      <c r="J74" s="179"/>
      <c r="K74" s="179"/>
      <c r="L74" s="178"/>
      <c r="M74" s="39"/>
      <c r="N74" s="176" t="str">
        <f t="shared" si="1"/>
        <v/>
      </c>
      <c r="O74" s="27"/>
    </row>
    <row r="75" spans="2:15" x14ac:dyDescent="0.2">
      <c r="B75" s="26"/>
      <c r="C75" s="180"/>
      <c r="D75" s="181"/>
      <c r="E75" s="155"/>
      <c r="F75" s="38"/>
      <c r="G75" s="156"/>
      <c r="H75" s="39"/>
      <c r="I75" s="179"/>
      <c r="J75" s="179"/>
      <c r="K75" s="179"/>
      <c r="L75" s="178"/>
      <c r="M75" s="39"/>
      <c r="N75" s="176" t="str">
        <f t="shared" si="1"/>
        <v/>
      </c>
      <c r="O75" s="27"/>
    </row>
    <row r="76" spans="2:15" x14ac:dyDescent="0.2">
      <c r="B76" s="26"/>
      <c r="C76" s="180"/>
      <c r="D76" s="181"/>
      <c r="E76" s="155"/>
      <c r="F76" s="38"/>
      <c r="G76" s="156"/>
      <c r="H76" s="39"/>
      <c r="I76" s="179"/>
      <c r="J76" s="179"/>
      <c r="K76" s="179"/>
      <c r="L76" s="178"/>
      <c r="M76" s="39"/>
      <c r="N76" s="176" t="str">
        <f t="shared" si="1"/>
        <v/>
      </c>
      <c r="O76" s="27"/>
    </row>
    <row r="77" spans="2:15" x14ac:dyDescent="0.2">
      <c r="B77" s="26"/>
      <c r="C77" s="180"/>
      <c r="D77" s="181"/>
      <c r="E77" s="155"/>
      <c r="F77" s="38"/>
      <c r="G77" s="156"/>
      <c r="H77" s="39"/>
      <c r="I77" s="179"/>
      <c r="J77" s="179"/>
      <c r="K77" s="179"/>
      <c r="L77" s="178"/>
      <c r="M77" s="39"/>
      <c r="N77" s="176" t="str">
        <f t="shared" si="1"/>
        <v/>
      </c>
      <c r="O77" s="27"/>
    </row>
    <row r="78" spans="2:15" x14ac:dyDescent="0.2">
      <c r="B78" s="26"/>
      <c r="C78" s="180"/>
      <c r="D78" s="181"/>
      <c r="E78" s="155"/>
      <c r="F78" s="38"/>
      <c r="G78" s="156"/>
      <c r="H78" s="39"/>
      <c r="I78" s="179"/>
      <c r="J78" s="179"/>
      <c r="K78" s="179"/>
      <c r="L78" s="178"/>
      <c r="M78" s="39"/>
      <c r="N78" s="176" t="str">
        <f t="shared" si="1"/>
        <v/>
      </c>
      <c r="O78" s="27"/>
    </row>
    <row r="79" spans="2:15" x14ac:dyDescent="0.2">
      <c r="B79" s="26"/>
      <c r="C79" s="180"/>
      <c r="D79" s="181"/>
      <c r="E79" s="155"/>
      <c r="F79" s="38"/>
      <c r="G79" s="156"/>
      <c r="H79" s="39"/>
      <c r="I79" s="179"/>
      <c r="J79" s="179"/>
      <c r="K79" s="179"/>
      <c r="L79" s="178"/>
      <c r="M79" s="39"/>
      <c r="N79" s="176" t="str">
        <f t="shared" si="1"/>
        <v/>
      </c>
      <c r="O79" s="27"/>
    </row>
    <row r="80" spans="2:15" x14ac:dyDescent="0.2">
      <c r="B80" s="26"/>
      <c r="C80" s="180"/>
      <c r="D80" s="181"/>
      <c r="E80" s="155"/>
      <c r="F80" s="38"/>
      <c r="G80" s="156"/>
      <c r="H80" s="39"/>
      <c r="I80" s="179"/>
      <c r="J80" s="179"/>
      <c r="K80" s="179"/>
      <c r="L80" s="178"/>
      <c r="M80" s="39"/>
      <c r="N80" s="176" t="str">
        <f t="shared" si="1"/>
        <v/>
      </c>
      <c r="O80" s="27"/>
    </row>
    <row r="81" spans="2:15" x14ac:dyDescent="0.2">
      <c r="B81" s="26"/>
      <c r="C81" s="180"/>
      <c r="D81" s="181"/>
      <c r="E81" s="155"/>
      <c r="F81" s="38"/>
      <c r="G81" s="156"/>
      <c r="H81" s="39"/>
      <c r="I81" s="179"/>
      <c r="J81" s="179"/>
      <c r="K81" s="179"/>
      <c r="L81" s="178"/>
      <c r="M81" s="39"/>
      <c r="N81" s="176" t="str">
        <f t="shared" si="1"/>
        <v/>
      </c>
      <c r="O81" s="27"/>
    </row>
    <row r="82" spans="2:15" x14ac:dyDescent="0.2">
      <c r="B82" s="26"/>
      <c r="C82" s="180"/>
      <c r="D82" s="181"/>
      <c r="E82" s="155"/>
      <c r="F82" s="38"/>
      <c r="G82" s="156"/>
      <c r="H82" s="39"/>
      <c r="I82" s="179"/>
      <c r="J82" s="179"/>
      <c r="K82" s="179"/>
      <c r="L82" s="178"/>
      <c r="M82" s="39"/>
      <c r="N82" s="176" t="str">
        <f t="shared" si="1"/>
        <v/>
      </c>
      <c r="O82" s="27"/>
    </row>
    <row r="83" spans="2:15" x14ac:dyDescent="0.2">
      <c r="B83" s="26"/>
      <c r="C83" s="61"/>
      <c r="D83" s="62"/>
      <c r="E83" s="155"/>
      <c r="F83" s="38"/>
      <c r="G83" s="156"/>
      <c r="H83" s="39"/>
      <c r="I83" s="179"/>
      <c r="J83" s="179"/>
      <c r="K83" s="179"/>
      <c r="L83" s="178"/>
      <c r="M83" s="39"/>
      <c r="N83" s="176" t="str">
        <f t="shared" si="1"/>
        <v/>
      </c>
      <c r="O83" s="27"/>
    </row>
    <row r="84" spans="2:15" x14ac:dyDescent="0.2">
      <c r="B84" s="26"/>
      <c r="C84" s="61"/>
      <c r="D84" s="62"/>
      <c r="E84" s="155"/>
      <c r="F84" s="38"/>
      <c r="G84" s="156"/>
      <c r="H84" s="39"/>
      <c r="I84" s="179"/>
      <c r="J84" s="179"/>
      <c r="K84" s="179"/>
      <c r="L84" s="178"/>
      <c r="M84" s="39"/>
      <c r="N84" s="176" t="str">
        <f t="shared" si="1"/>
        <v/>
      </c>
      <c r="O84" s="27"/>
    </row>
    <row r="85" spans="2:15" x14ac:dyDescent="0.2">
      <c r="B85" s="26"/>
      <c r="C85" s="61"/>
      <c r="D85" s="62"/>
      <c r="E85" s="155"/>
      <c r="F85" s="38"/>
      <c r="G85" s="156"/>
      <c r="H85" s="39"/>
      <c r="I85" s="179"/>
      <c r="J85" s="179"/>
      <c r="K85" s="179"/>
      <c r="L85" s="178"/>
      <c r="M85" s="39"/>
      <c r="N85" s="176" t="str">
        <f t="shared" si="1"/>
        <v/>
      </c>
      <c r="O85" s="27"/>
    </row>
    <row r="86" spans="2:15" x14ac:dyDescent="0.2">
      <c r="B86" s="26"/>
      <c r="C86" s="61"/>
      <c r="D86" s="62"/>
      <c r="E86" s="155"/>
      <c r="F86" s="38"/>
      <c r="G86" s="156"/>
      <c r="H86" s="39"/>
      <c r="I86" s="179"/>
      <c r="J86" s="179"/>
      <c r="K86" s="179"/>
      <c r="L86" s="178"/>
      <c r="M86" s="39"/>
      <c r="N86" s="176" t="str">
        <f t="shared" si="1"/>
        <v/>
      </c>
      <c r="O86" s="27"/>
    </row>
    <row r="87" spans="2:15" x14ac:dyDescent="0.2">
      <c r="B87" s="26"/>
      <c r="C87" s="61"/>
      <c r="D87" s="62"/>
      <c r="E87" s="155"/>
      <c r="F87" s="38"/>
      <c r="G87" s="156"/>
      <c r="H87" s="39"/>
      <c r="I87" s="179"/>
      <c r="J87" s="179"/>
      <c r="K87" s="179"/>
      <c r="L87" s="178"/>
      <c r="M87" s="39"/>
      <c r="N87" s="176" t="str">
        <f t="shared" si="1"/>
        <v/>
      </c>
      <c r="O87" s="27"/>
    </row>
    <row r="88" spans="2:15" x14ac:dyDescent="0.2">
      <c r="B88" s="26"/>
      <c r="C88" s="61"/>
      <c r="D88" s="62"/>
      <c r="E88" s="155"/>
      <c r="F88" s="38"/>
      <c r="G88" s="156"/>
      <c r="H88" s="39"/>
      <c r="I88" s="179"/>
      <c r="J88" s="179"/>
      <c r="K88" s="179"/>
      <c r="L88" s="178"/>
      <c r="M88" s="39"/>
      <c r="N88" s="176" t="str">
        <f t="shared" si="1"/>
        <v/>
      </c>
      <c r="O88" s="27"/>
    </row>
    <row r="89" spans="2:15" x14ac:dyDescent="0.2">
      <c r="B89" s="26"/>
      <c r="C89" s="61"/>
      <c r="D89" s="62"/>
      <c r="E89" s="155"/>
      <c r="F89" s="38"/>
      <c r="G89" s="156"/>
      <c r="H89" s="39"/>
      <c r="I89" s="179"/>
      <c r="J89" s="179"/>
      <c r="K89" s="179"/>
      <c r="L89" s="178"/>
      <c r="M89" s="39"/>
      <c r="N89" s="176" t="str">
        <f t="shared" si="1"/>
        <v/>
      </c>
      <c r="O89" s="27"/>
    </row>
    <row r="90" spans="2:15" x14ac:dyDescent="0.2">
      <c r="B90" s="26"/>
      <c r="C90" s="61"/>
      <c r="D90" s="62"/>
      <c r="E90" s="155"/>
      <c r="F90" s="38"/>
      <c r="G90" s="156"/>
      <c r="H90" s="39"/>
      <c r="I90" s="179"/>
      <c r="J90" s="179"/>
      <c r="K90" s="179"/>
      <c r="L90" s="178"/>
      <c r="M90" s="39"/>
      <c r="N90" s="176" t="str">
        <f t="shared" si="1"/>
        <v/>
      </c>
      <c r="O90" s="27"/>
    </row>
    <row r="91" spans="2:15" x14ac:dyDescent="0.2">
      <c r="B91" s="26"/>
      <c r="C91" s="61"/>
      <c r="D91" s="62"/>
      <c r="E91" s="155"/>
      <c r="F91" s="38"/>
      <c r="G91" s="156"/>
      <c r="H91" s="39"/>
      <c r="I91" s="179"/>
      <c r="J91" s="179"/>
      <c r="K91" s="179"/>
      <c r="L91" s="178"/>
      <c r="M91" s="39"/>
      <c r="N91" s="176" t="str">
        <f t="shared" si="1"/>
        <v/>
      </c>
      <c r="O91" s="27"/>
    </row>
    <row r="92" spans="2:15" x14ac:dyDescent="0.2">
      <c r="B92" s="26"/>
      <c r="C92" s="61"/>
      <c r="D92" s="62"/>
      <c r="E92" s="155"/>
      <c r="F92" s="38"/>
      <c r="G92" s="156"/>
      <c r="H92" s="39"/>
      <c r="I92" s="179"/>
      <c r="J92" s="179"/>
      <c r="K92" s="179"/>
      <c r="L92" s="178"/>
      <c r="M92" s="39"/>
      <c r="N92" s="176" t="str">
        <f t="shared" si="1"/>
        <v/>
      </c>
      <c r="O92" s="27"/>
    </row>
    <row r="93" spans="2:15" x14ac:dyDescent="0.2">
      <c r="B93" s="26"/>
      <c r="C93" s="180"/>
      <c r="D93" s="181"/>
      <c r="E93" s="155"/>
      <c r="F93" s="38"/>
      <c r="G93" s="156"/>
      <c r="H93" s="39"/>
      <c r="I93" s="179"/>
      <c r="J93" s="179"/>
      <c r="K93" s="179"/>
      <c r="L93" s="178"/>
      <c r="M93" s="39"/>
      <c r="N93" s="176" t="str">
        <f t="shared" si="1"/>
        <v/>
      </c>
      <c r="O93" s="27"/>
    </row>
    <row r="94" spans="2:15" ht="5.0999999999999996" customHeight="1" thickBot="1" x14ac:dyDescent="0.25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3"/>
    </row>
    <row r="95" spans="2:15" hidden="1" x14ac:dyDescent="0.2">
      <c r="C95" s="44" t="s">
        <v>43</v>
      </c>
      <c r="D95" s="44"/>
    </row>
    <row r="96" spans="2:15" hidden="1" x14ac:dyDescent="0.2">
      <c r="C96" s="21" t="s">
        <v>13</v>
      </c>
      <c r="E96" s="45"/>
      <c r="F96" s="45"/>
      <c r="G96" s="45"/>
      <c r="H96" s="45"/>
      <c r="I96" s="47"/>
    </row>
    <row r="97" spans="3:9" hidden="1" x14ac:dyDescent="0.2">
      <c r="C97" s="21" t="s">
        <v>44</v>
      </c>
      <c r="I97" s="47"/>
    </row>
    <row r="98" spans="3:9" hidden="1" x14ac:dyDescent="0.2">
      <c r="C98" s="44" t="s">
        <v>45</v>
      </c>
      <c r="D98" s="44"/>
      <c r="I98" s="47"/>
    </row>
    <row r="99" spans="3:9" hidden="1" x14ac:dyDescent="0.2">
      <c r="C99" s="21" t="s">
        <v>46</v>
      </c>
      <c r="I99" s="47"/>
    </row>
    <row r="100" spans="3:9" hidden="1" x14ac:dyDescent="0.2">
      <c r="C100" s="23">
        <f>IF(G28&lt;&gt;"",G28,F28)</f>
        <v>2013</v>
      </c>
      <c r="D100" s="23"/>
      <c r="I100" s="47"/>
    </row>
    <row r="101" spans="3:9" hidden="1" x14ac:dyDescent="0.2">
      <c r="C101" s="23">
        <f>C100+1</f>
        <v>2014</v>
      </c>
      <c r="D101" s="23"/>
      <c r="I101" s="47"/>
    </row>
    <row r="102" spans="3:9" hidden="1" x14ac:dyDescent="0.2">
      <c r="C102" s="23">
        <f t="shared" ref="C102:C109" si="2">C101+1</f>
        <v>2015</v>
      </c>
      <c r="D102" s="23"/>
      <c r="I102" s="47"/>
    </row>
    <row r="103" spans="3:9" hidden="1" x14ac:dyDescent="0.2">
      <c r="C103" s="23">
        <f t="shared" si="2"/>
        <v>2016</v>
      </c>
      <c r="D103" s="23"/>
      <c r="I103" s="47"/>
    </row>
    <row r="104" spans="3:9" hidden="1" x14ac:dyDescent="0.2">
      <c r="C104" s="23">
        <f t="shared" si="2"/>
        <v>2017</v>
      </c>
      <c r="D104" s="23"/>
      <c r="I104" s="47"/>
    </row>
    <row r="105" spans="3:9" hidden="1" x14ac:dyDescent="0.2">
      <c r="C105" s="23">
        <f t="shared" si="2"/>
        <v>2018</v>
      </c>
      <c r="D105" s="23"/>
      <c r="I105" s="47"/>
    </row>
    <row r="106" spans="3:9" hidden="1" x14ac:dyDescent="0.2">
      <c r="C106" s="23">
        <f t="shared" si="2"/>
        <v>2019</v>
      </c>
      <c r="D106" s="23"/>
      <c r="I106" s="47"/>
    </row>
    <row r="107" spans="3:9" hidden="1" x14ac:dyDescent="0.2">
      <c r="C107" s="23">
        <f t="shared" si="2"/>
        <v>2020</v>
      </c>
      <c r="D107" s="23"/>
      <c r="I107" s="47"/>
    </row>
    <row r="108" spans="3:9" hidden="1" x14ac:dyDescent="0.2">
      <c r="C108" s="23">
        <f t="shared" si="2"/>
        <v>2021</v>
      </c>
      <c r="D108" s="23"/>
      <c r="I108" s="47"/>
    </row>
    <row r="109" spans="3:9" hidden="1" x14ac:dyDescent="0.2">
      <c r="C109" s="23">
        <f t="shared" si="2"/>
        <v>2022</v>
      </c>
      <c r="D109" s="23"/>
      <c r="I109" s="47"/>
    </row>
    <row r="110" spans="3:9" hidden="1" x14ac:dyDescent="0.2">
      <c r="C110" s="44" t="s">
        <v>39</v>
      </c>
      <c r="D110" s="44"/>
      <c r="I110" s="47"/>
    </row>
    <row r="111" spans="3:9" hidden="1" x14ac:dyDescent="0.2">
      <c r="C111" s="21" t="s">
        <v>49</v>
      </c>
      <c r="I111" s="47"/>
    </row>
    <row r="112" spans="3:9" hidden="1" x14ac:dyDescent="0.2">
      <c r="C112" s="21" t="s">
        <v>48</v>
      </c>
      <c r="I112" s="47"/>
    </row>
    <row r="113" spans="9:9" x14ac:dyDescent="0.2">
      <c r="I113" s="47"/>
    </row>
    <row r="114" spans="9:9" x14ac:dyDescent="0.2">
      <c r="I114" s="47"/>
    </row>
    <row r="115" spans="9:9" x14ac:dyDescent="0.2">
      <c r="I115" s="47"/>
    </row>
    <row r="116" spans="9:9" x14ac:dyDescent="0.2">
      <c r="I116" s="47"/>
    </row>
    <row r="117" spans="9:9" x14ac:dyDescent="0.2">
      <c r="I117" s="47"/>
    </row>
    <row r="118" spans="9:9" x14ac:dyDescent="0.2">
      <c r="I118" s="47"/>
    </row>
    <row r="119" spans="9:9" x14ac:dyDescent="0.2">
      <c r="I119" s="47"/>
    </row>
    <row r="120" spans="9:9" x14ac:dyDescent="0.2">
      <c r="I120" s="47"/>
    </row>
    <row r="121" spans="9:9" x14ac:dyDescent="0.2">
      <c r="I121" s="47"/>
    </row>
    <row r="122" spans="9:9" x14ac:dyDescent="0.2">
      <c r="I122" s="47"/>
    </row>
    <row r="123" spans="9:9" x14ac:dyDescent="0.2">
      <c r="I123" s="47"/>
    </row>
    <row r="124" spans="9:9" x14ac:dyDescent="0.2">
      <c r="I124" s="47"/>
    </row>
    <row r="125" spans="9:9" x14ac:dyDescent="0.2">
      <c r="I125" s="47"/>
    </row>
    <row r="126" spans="9:9" x14ac:dyDescent="0.2">
      <c r="I126" s="47"/>
    </row>
    <row r="127" spans="9:9" x14ac:dyDescent="0.2">
      <c r="I127" s="47"/>
    </row>
    <row r="128" spans="9:9" x14ac:dyDescent="0.2">
      <c r="I128" s="47"/>
    </row>
    <row r="129" spans="9:9" x14ac:dyDescent="0.2">
      <c r="I129" s="47"/>
    </row>
    <row r="130" spans="9:9" x14ac:dyDescent="0.2">
      <c r="I130" s="47"/>
    </row>
    <row r="131" spans="9:9" x14ac:dyDescent="0.2">
      <c r="I131" s="47"/>
    </row>
    <row r="132" spans="9:9" x14ac:dyDescent="0.2">
      <c r="I132" s="47"/>
    </row>
    <row r="133" spans="9:9" x14ac:dyDescent="0.2">
      <c r="I133" s="47"/>
    </row>
    <row r="134" spans="9:9" x14ac:dyDescent="0.2">
      <c r="I134" s="47"/>
    </row>
    <row r="135" spans="9:9" x14ac:dyDescent="0.2">
      <c r="I135" s="47"/>
    </row>
    <row r="136" spans="9:9" x14ac:dyDescent="0.2">
      <c r="I136" s="47"/>
    </row>
    <row r="137" spans="9:9" x14ac:dyDescent="0.2">
      <c r="I137" s="47"/>
    </row>
    <row r="138" spans="9:9" x14ac:dyDescent="0.2">
      <c r="I138" s="47"/>
    </row>
    <row r="139" spans="9:9" x14ac:dyDescent="0.2">
      <c r="I139" s="47"/>
    </row>
    <row r="140" spans="9:9" x14ac:dyDescent="0.2">
      <c r="I140" s="47"/>
    </row>
    <row r="141" spans="9:9" x14ac:dyDescent="0.2">
      <c r="I141" s="47"/>
    </row>
    <row r="142" spans="9:9" x14ac:dyDescent="0.2">
      <c r="I142" s="47"/>
    </row>
    <row r="143" spans="9:9" x14ac:dyDescent="0.2">
      <c r="I143" s="47"/>
    </row>
    <row r="144" spans="9:9" x14ac:dyDescent="0.2">
      <c r="I144" s="47"/>
    </row>
    <row r="145" spans="9:9" x14ac:dyDescent="0.2">
      <c r="I145" s="47"/>
    </row>
    <row r="146" spans="9:9" x14ac:dyDescent="0.2">
      <c r="I146" s="47"/>
    </row>
    <row r="147" spans="9:9" x14ac:dyDescent="0.2">
      <c r="I147" s="47"/>
    </row>
    <row r="148" spans="9:9" x14ac:dyDescent="0.2">
      <c r="I148" s="47"/>
    </row>
    <row r="149" spans="9:9" x14ac:dyDescent="0.2">
      <c r="I149" s="47"/>
    </row>
    <row r="150" spans="9:9" x14ac:dyDescent="0.2">
      <c r="I150" s="47"/>
    </row>
    <row r="151" spans="9:9" x14ac:dyDescent="0.2">
      <c r="I151" s="47"/>
    </row>
    <row r="152" spans="9:9" x14ac:dyDescent="0.2">
      <c r="I152" s="47"/>
    </row>
    <row r="153" spans="9:9" x14ac:dyDescent="0.2">
      <c r="I153" s="47"/>
    </row>
    <row r="154" spans="9:9" x14ac:dyDescent="0.2">
      <c r="I154" s="47"/>
    </row>
    <row r="155" spans="9:9" x14ac:dyDescent="0.2">
      <c r="I155" s="47"/>
    </row>
    <row r="156" spans="9:9" x14ac:dyDescent="0.2">
      <c r="I156" s="47"/>
    </row>
    <row r="157" spans="9:9" x14ac:dyDescent="0.2">
      <c r="I157" s="47"/>
    </row>
    <row r="158" spans="9:9" x14ac:dyDescent="0.2">
      <c r="I158" s="47"/>
    </row>
    <row r="159" spans="9:9" x14ac:dyDescent="0.2">
      <c r="I159" s="47"/>
    </row>
    <row r="160" spans="9:9" x14ac:dyDescent="0.2">
      <c r="I160" s="47"/>
    </row>
    <row r="161" spans="9:9" x14ac:dyDescent="0.2">
      <c r="I161" s="47"/>
    </row>
    <row r="162" spans="9:9" x14ac:dyDescent="0.2">
      <c r="I162" s="47"/>
    </row>
    <row r="163" spans="9:9" x14ac:dyDescent="0.2">
      <c r="I163" s="47"/>
    </row>
    <row r="164" spans="9:9" x14ac:dyDescent="0.2">
      <c r="I164" s="47"/>
    </row>
    <row r="165" spans="9:9" x14ac:dyDescent="0.2">
      <c r="I165" s="47"/>
    </row>
    <row r="166" spans="9:9" x14ac:dyDescent="0.2">
      <c r="I166" s="47"/>
    </row>
    <row r="167" spans="9:9" x14ac:dyDescent="0.2">
      <c r="I167" s="47"/>
    </row>
    <row r="168" spans="9:9" x14ac:dyDescent="0.2">
      <c r="I168" s="47"/>
    </row>
    <row r="169" spans="9:9" x14ac:dyDescent="0.2">
      <c r="I169" s="47"/>
    </row>
    <row r="170" spans="9:9" x14ac:dyDescent="0.2">
      <c r="I170" s="47"/>
    </row>
    <row r="171" spans="9:9" x14ac:dyDescent="0.2">
      <c r="I171" s="47"/>
    </row>
    <row r="172" spans="9:9" x14ac:dyDescent="0.2">
      <c r="I172" s="47"/>
    </row>
    <row r="173" spans="9:9" x14ac:dyDescent="0.2">
      <c r="I173" s="47"/>
    </row>
    <row r="174" spans="9:9" x14ac:dyDescent="0.2">
      <c r="I174" s="47"/>
    </row>
    <row r="175" spans="9:9" x14ac:dyDescent="0.2">
      <c r="I175" s="47"/>
    </row>
    <row r="176" spans="9:9" x14ac:dyDescent="0.2">
      <c r="I176" s="47"/>
    </row>
    <row r="177" spans="9:9" x14ac:dyDescent="0.2">
      <c r="I177" s="47"/>
    </row>
    <row r="178" spans="9:9" x14ac:dyDescent="0.2">
      <c r="I178" s="47"/>
    </row>
    <row r="179" spans="9:9" x14ac:dyDescent="0.2">
      <c r="I179" s="47"/>
    </row>
    <row r="180" spans="9:9" x14ac:dyDescent="0.2">
      <c r="I180" s="47"/>
    </row>
    <row r="181" spans="9:9" x14ac:dyDescent="0.2">
      <c r="I181" s="47"/>
    </row>
    <row r="182" spans="9:9" x14ac:dyDescent="0.2">
      <c r="I182" s="47"/>
    </row>
    <row r="183" spans="9:9" x14ac:dyDescent="0.2">
      <c r="I183" s="47"/>
    </row>
    <row r="184" spans="9:9" x14ac:dyDescent="0.2">
      <c r="I184" s="47"/>
    </row>
    <row r="185" spans="9:9" x14ac:dyDescent="0.2">
      <c r="I185" s="47"/>
    </row>
    <row r="186" spans="9:9" x14ac:dyDescent="0.2">
      <c r="I186" s="47"/>
    </row>
    <row r="187" spans="9:9" x14ac:dyDescent="0.2">
      <c r="I187" s="47"/>
    </row>
    <row r="188" spans="9:9" x14ac:dyDescent="0.2">
      <c r="I188" s="47"/>
    </row>
    <row r="189" spans="9:9" x14ac:dyDescent="0.2">
      <c r="I189" s="47"/>
    </row>
    <row r="190" spans="9:9" x14ac:dyDescent="0.2">
      <c r="I190" s="47"/>
    </row>
    <row r="191" spans="9:9" x14ac:dyDescent="0.2">
      <c r="I191" s="47"/>
    </row>
    <row r="192" spans="9:9" x14ac:dyDescent="0.2">
      <c r="I192" s="47"/>
    </row>
    <row r="193" spans="9:9" x14ac:dyDescent="0.2">
      <c r="I193" s="47"/>
    </row>
    <row r="194" spans="9:9" x14ac:dyDescent="0.2">
      <c r="I194" s="47"/>
    </row>
    <row r="195" spans="9:9" x14ac:dyDescent="0.2">
      <c r="I195" s="47"/>
    </row>
    <row r="196" spans="9:9" x14ac:dyDescent="0.2">
      <c r="I196" s="47"/>
    </row>
    <row r="197" spans="9:9" x14ac:dyDescent="0.2">
      <c r="I197" s="47"/>
    </row>
    <row r="198" spans="9:9" x14ac:dyDescent="0.2">
      <c r="I198" s="47"/>
    </row>
    <row r="199" spans="9:9" x14ac:dyDescent="0.2">
      <c r="I199" s="47"/>
    </row>
    <row r="200" spans="9:9" x14ac:dyDescent="0.2">
      <c r="I200" s="47"/>
    </row>
    <row r="201" spans="9:9" x14ac:dyDescent="0.2">
      <c r="I201" s="47"/>
    </row>
    <row r="202" spans="9:9" x14ac:dyDescent="0.2">
      <c r="I202" s="47"/>
    </row>
    <row r="203" spans="9:9" x14ac:dyDescent="0.2">
      <c r="I203" s="47"/>
    </row>
    <row r="204" spans="9:9" x14ac:dyDescent="0.2">
      <c r="I204" s="47"/>
    </row>
    <row r="205" spans="9:9" x14ac:dyDescent="0.2">
      <c r="I205" s="47"/>
    </row>
    <row r="206" spans="9:9" x14ac:dyDescent="0.2">
      <c r="I206" s="47"/>
    </row>
    <row r="207" spans="9:9" x14ac:dyDescent="0.2">
      <c r="I207" s="47"/>
    </row>
    <row r="208" spans="9:9" x14ac:dyDescent="0.2">
      <c r="I208" s="47"/>
    </row>
    <row r="209" spans="9:19" x14ac:dyDescent="0.2">
      <c r="I209" s="47"/>
    </row>
    <row r="210" spans="9:19" x14ac:dyDescent="0.2">
      <c r="I210" s="47"/>
    </row>
    <row r="211" spans="9:19" x14ac:dyDescent="0.2">
      <c r="I211" s="47"/>
    </row>
    <row r="212" spans="9:19" x14ac:dyDescent="0.2">
      <c r="I212" s="47"/>
    </row>
    <row r="213" spans="9:19" x14ac:dyDescent="0.2">
      <c r="I213" s="47"/>
    </row>
    <row r="214" spans="9:19" x14ac:dyDescent="0.2">
      <c r="I214" s="47"/>
    </row>
    <row r="215" spans="9:19" x14ac:dyDescent="0.2">
      <c r="I215" s="47"/>
    </row>
    <row r="216" spans="9:19" x14ac:dyDescent="0.2">
      <c r="I216" s="47"/>
    </row>
    <row r="217" spans="9:19" x14ac:dyDescent="0.2">
      <c r="I217" s="47"/>
    </row>
    <row r="218" spans="9:19" x14ac:dyDescent="0.2">
      <c r="I218" s="47"/>
    </row>
    <row r="219" spans="9:19" x14ac:dyDescent="0.2">
      <c r="I219" s="47"/>
    </row>
    <row r="220" spans="9:19" x14ac:dyDescent="0.2">
      <c r="I220" s="47"/>
    </row>
    <row r="221" spans="9:19" x14ac:dyDescent="0.2">
      <c r="I221" s="47"/>
    </row>
    <row r="223" spans="9:19" x14ac:dyDescent="0.2">
      <c r="S223" s="45"/>
    </row>
  </sheetData>
  <sheetProtection sheet="1" objects="1" scenarios="1"/>
  <mergeCells count="54">
    <mergeCell ref="C3:N3"/>
    <mergeCell ref="C4:N4"/>
    <mergeCell ref="C5:N5"/>
    <mergeCell ref="D11:M11"/>
    <mergeCell ref="D13:L13"/>
    <mergeCell ref="D14:L14"/>
    <mergeCell ref="D15:L15"/>
    <mergeCell ref="D16:L16"/>
    <mergeCell ref="D12:M12"/>
    <mergeCell ref="C47:D47"/>
    <mergeCell ref="C48:D48"/>
    <mergeCell ref="C45:D45"/>
    <mergeCell ref="C46:D46"/>
    <mergeCell ref="D17:L17"/>
    <mergeCell ref="D18:L18"/>
    <mergeCell ref="C44:D44"/>
    <mergeCell ref="D19:M19"/>
    <mergeCell ref="D20:L20"/>
    <mergeCell ref="I41:K41"/>
    <mergeCell ref="C60:D60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1:D61"/>
    <mergeCell ref="C62:D62"/>
    <mergeCell ref="C63:D63"/>
    <mergeCell ref="C64:D64"/>
    <mergeCell ref="C73:D73"/>
    <mergeCell ref="C65:D65"/>
    <mergeCell ref="C66:D66"/>
    <mergeCell ref="C67:D67"/>
    <mergeCell ref="C68:D68"/>
    <mergeCell ref="C93:D93"/>
    <mergeCell ref="C79:D79"/>
    <mergeCell ref="C80:D80"/>
    <mergeCell ref="C81:D81"/>
    <mergeCell ref="C82:D82"/>
    <mergeCell ref="C76:D76"/>
    <mergeCell ref="C77:D77"/>
    <mergeCell ref="C78:D78"/>
    <mergeCell ref="C69:D69"/>
    <mergeCell ref="C70:D70"/>
    <mergeCell ref="C71:D71"/>
    <mergeCell ref="C72:D72"/>
    <mergeCell ref="C75:D75"/>
    <mergeCell ref="C74:D74"/>
  </mergeCells>
  <phoneticPr fontId="2" type="noConversion"/>
  <dataValidations count="3">
    <dataValidation type="list" allowBlank="1" showInputMessage="1" showErrorMessage="1" sqref="G29">
      <formula1>$C$96:$C$97</formula1>
    </dataValidation>
    <dataValidation type="list" allowBlank="1" showInputMessage="1" showErrorMessage="1" sqref="G44:G93">
      <formula1>$C$111:$C$112</formula1>
    </dataValidation>
    <dataValidation type="list" allowBlank="1" showInputMessage="1" showErrorMessage="1" sqref="M44:M93">
      <formula1>$C$99:$C$109</formula1>
    </dataValidation>
  </dataValidations>
  <pageMargins left="0.75" right="0.75" top="1" bottom="1" header="0.5" footer="0.5"/>
  <pageSetup orientation="portrait" horizontalDpi="1200" verticalDpi="12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mmandButton1">
          <controlPr defaultSize="0" autoLine="0" r:id="rId5">
            <anchor moveWithCells="1">
              <from>
                <xdr:col>13</xdr:col>
                <xdr:colOff>838200</xdr:colOff>
                <xdr:row>2</xdr:row>
                <xdr:rowOff>57150</xdr:rowOff>
              </from>
              <to>
                <xdr:col>13</xdr:col>
                <xdr:colOff>1390650</xdr:colOff>
                <xdr:row>4</xdr:row>
                <xdr:rowOff>180975</xdr:rowOff>
              </to>
            </anchor>
          </controlPr>
        </control>
      </mc:Choice>
      <mc:Fallback>
        <control shapeId="1026" r:id="rId4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B1:R211"/>
  <sheetViews>
    <sheetView showRowColHeaders="0" workbookViewId="0">
      <selection activeCell="B2" sqref="B2"/>
    </sheetView>
  </sheetViews>
  <sheetFormatPr defaultRowHeight="12.75" x14ac:dyDescent="0.2"/>
  <cols>
    <col min="1" max="2" width="1.7109375" style="21" customWidth="1"/>
    <col min="3" max="3" width="8.7109375" style="21" customWidth="1"/>
    <col min="4" max="4" width="24.7109375" style="21" customWidth="1"/>
    <col min="5" max="7" width="10.7109375" style="21" customWidth="1"/>
    <col min="8" max="8" width="1.7109375" style="21" customWidth="1"/>
    <col min="9" max="11" width="10.7109375" style="21" customWidth="1"/>
    <col min="12" max="12" width="8.7109375" style="21" customWidth="1"/>
    <col min="13" max="13" width="33.7109375" style="21" customWidth="1"/>
    <col min="14" max="14" width="1.7109375" style="21" customWidth="1"/>
    <col min="15" max="16384" width="9.140625" style="21"/>
  </cols>
  <sheetData>
    <row r="1" spans="2:14" ht="5.0999999999999996" customHeight="1" thickBot="1" x14ac:dyDescent="0.25"/>
    <row r="2" spans="2:14" ht="5.0999999999999996" customHeight="1" x14ac:dyDescent="0.2">
      <c r="B2" s="22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5"/>
    </row>
    <row r="3" spans="2:14" ht="15.75" x14ac:dyDescent="0.25">
      <c r="B3" s="26"/>
      <c r="C3" s="184" t="s">
        <v>31</v>
      </c>
      <c r="D3" s="185"/>
      <c r="E3" s="185"/>
      <c r="F3" s="185"/>
      <c r="G3" s="185"/>
      <c r="H3" s="184"/>
      <c r="I3" s="184"/>
      <c r="J3" s="184"/>
      <c r="K3" s="184"/>
      <c r="L3" s="184"/>
      <c r="M3" s="184"/>
      <c r="N3" s="27"/>
    </row>
    <row r="4" spans="2:14" ht="15.75" x14ac:dyDescent="0.25">
      <c r="B4" s="26"/>
      <c r="C4" s="184" t="s">
        <v>32</v>
      </c>
      <c r="D4" s="185"/>
      <c r="E4" s="185"/>
      <c r="F4" s="185"/>
      <c r="G4" s="185"/>
      <c r="H4" s="184"/>
      <c r="I4" s="184"/>
      <c r="J4" s="184"/>
      <c r="K4" s="184"/>
      <c r="L4" s="184"/>
      <c r="M4" s="184"/>
      <c r="N4" s="27"/>
    </row>
    <row r="5" spans="2:14" ht="15.75" x14ac:dyDescent="0.25">
      <c r="B5" s="26"/>
      <c r="C5" s="184" t="s">
        <v>84</v>
      </c>
      <c r="D5" s="185"/>
      <c r="E5" s="185"/>
      <c r="F5" s="185"/>
      <c r="G5" s="185"/>
      <c r="H5" s="184"/>
      <c r="I5" s="184"/>
      <c r="J5" s="184"/>
      <c r="K5" s="184"/>
      <c r="L5" s="184"/>
      <c r="M5" s="184"/>
      <c r="N5" s="27"/>
    </row>
    <row r="6" spans="2:14" x14ac:dyDescent="0.2">
      <c r="B6" s="26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7"/>
    </row>
    <row r="7" spans="2:14" ht="12.75" customHeight="1" x14ac:dyDescent="0.2">
      <c r="B7" s="26"/>
      <c r="C7" s="29" t="s">
        <v>85</v>
      </c>
      <c r="D7" s="28"/>
      <c r="E7" s="28"/>
      <c r="F7" s="28"/>
      <c r="G7" s="28"/>
      <c r="H7" s="28"/>
      <c r="I7" s="28"/>
      <c r="J7" s="28"/>
      <c r="K7" s="34"/>
      <c r="L7" s="28"/>
      <c r="M7" s="28"/>
      <c r="N7" s="27"/>
    </row>
    <row r="8" spans="2:14" ht="5.0999999999999996" customHeight="1" x14ac:dyDescent="0.2">
      <c r="B8" s="26"/>
      <c r="C8" s="29"/>
      <c r="D8" s="28"/>
      <c r="E8" s="37"/>
      <c r="F8" s="37"/>
      <c r="G8" s="28"/>
      <c r="H8" s="28"/>
      <c r="I8" s="28"/>
      <c r="J8" s="28"/>
      <c r="K8" s="34"/>
      <c r="L8" s="28"/>
      <c r="M8" s="28"/>
      <c r="N8" s="27"/>
    </row>
    <row r="9" spans="2:14" x14ac:dyDescent="0.2">
      <c r="B9" s="26"/>
      <c r="C9" s="36" t="s">
        <v>0</v>
      </c>
      <c r="D9" s="53" t="s">
        <v>23</v>
      </c>
      <c r="E9" s="53" t="s">
        <v>38</v>
      </c>
      <c r="F9" s="53" t="s">
        <v>56</v>
      </c>
      <c r="G9" s="28"/>
      <c r="H9" s="28"/>
      <c r="I9" s="28"/>
      <c r="J9" s="28"/>
      <c r="K9" s="34"/>
      <c r="L9" s="35"/>
      <c r="M9" s="28"/>
      <c r="N9" s="27"/>
    </row>
    <row r="10" spans="2:14" ht="5.0999999999999996" customHeight="1" x14ac:dyDescent="0.2">
      <c r="B10" s="26"/>
      <c r="C10" s="35"/>
      <c r="D10" s="37"/>
      <c r="E10" s="37"/>
      <c r="F10" s="37"/>
      <c r="G10" s="28"/>
      <c r="H10" s="28"/>
      <c r="I10" s="28"/>
      <c r="J10" s="28"/>
      <c r="K10" s="34"/>
      <c r="L10" s="29"/>
      <c r="M10" s="28"/>
      <c r="N10" s="27"/>
    </row>
    <row r="11" spans="2:14" x14ac:dyDescent="0.2">
      <c r="B11" s="26"/>
      <c r="C11" s="46">
        <f>'Detailed Input'!A6</f>
        <v>2013</v>
      </c>
      <c r="D11" s="56">
        <f>Input!J28</f>
        <v>0</v>
      </c>
      <c r="E11" s="56">
        <f t="shared" ref="E11:E20" si="0">SUMIF($I$31:$I$80,"="&amp;$C11,E$31:E$80)</f>
        <v>0</v>
      </c>
      <c r="F11" s="56">
        <f>SUM(E$31:E$80)-SUM(E$11:E11)</f>
        <v>0</v>
      </c>
      <c r="G11" s="28"/>
      <c r="H11" s="28"/>
      <c r="I11" s="28"/>
      <c r="J11" s="28"/>
      <c r="K11" s="34"/>
      <c r="L11" s="28"/>
      <c r="M11" s="28"/>
      <c r="N11" s="27"/>
    </row>
    <row r="12" spans="2:14" x14ac:dyDescent="0.2">
      <c r="B12" s="26"/>
      <c r="C12" s="46">
        <f t="shared" ref="C12:C19" si="1">C11+1</f>
        <v>2014</v>
      </c>
      <c r="D12" s="56">
        <f>Input!J29</f>
        <v>0</v>
      </c>
      <c r="E12" s="56">
        <f t="shared" si="0"/>
        <v>0</v>
      </c>
      <c r="F12" s="56">
        <f>SUM(E$31:E$80)-SUM(E$11:E12)</f>
        <v>0</v>
      </c>
      <c r="G12" s="28"/>
      <c r="H12" s="28"/>
      <c r="I12" s="28"/>
      <c r="J12" s="28"/>
      <c r="K12" s="34"/>
      <c r="L12" s="28"/>
      <c r="M12" s="28"/>
      <c r="N12" s="27"/>
    </row>
    <row r="13" spans="2:14" x14ac:dyDescent="0.2">
      <c r="B13" s="26"/>
      <c r="C13" s="46">
        <f t="shared" si="1"/>
        <v>2015</v>
      </c>
      <c r="D13" s="56">
        <f>Input!J30</f>
        <v>0</v>
      </c>
      <c r="E13" s="56">
        <f t="shared" si="0"/>
        <v>0</v>
      </c>
      <c r="F13" s="56">
        <f>SUM(E$31:E$80)-SUM(E$11:E13)</f>
        <v>0</v>
      </c>
      <c r="G13" s="28"/>
      <c r="H13" s="28"/>
      <c r="I13" s="28"/>
      <c r="J13" s="28"/>
      <c r="K13" s="34"/>
      <c r="L13" s="28"/>
      <c r="M13" s="28"/>
      <c r="N13" s="27"/>
    </row>
    <row r="14" spans="2:14" x14ac:dyDescent="0.2">
      <c r="B14" s="26"/>
      <c r="C14" s="46">
        <f t="shared" si="1"/>
        <v>2016</v>
      </c>
      <c r="D14" s="56">
        <f>Input!J31</f>
        <v>0</v>
      </c>
      <c r="E14" s="56">
        <f t="shared" si="0"/>
        <v>0</v>
      </c>
      <c r="F14" s="56">
        <f>SUM(E$31:E$80)-SUM(E$11:E14)</f>
        <v>0</v>
      </c>
      <c r="G14" s="28"/>
      <c r="H14" s="28"/>
      <c r="I14" s="28"/>
      <c r="J14" s="28"/>
      <c r="K14" s="34"/>
      <c r="L14" s="28"/>
      <c r="M14" s="28"/>
      <c r="N14" s="27"/>
    </row>
    <row r="15" spans="2:14" x14ac:dyDescent="0.2">
      <c r="B15" s="26"/>
      <c r="C15" s="46">
        <f t="shared" si="1"/>
        <v>2017</v>
      </c>
      <c r="D15" s="56">
        <f>Input!J32</f>
        <v>0</v>
      </c>
      <c r="E15" s="56">
        <f t="shared" si="0"/>
        <v>0</v>
      </c>
      <c r="F15" s="56">
        <f>SUM(E$31:E$80)-SUM(E$11:E15)</f>
        <v>0</v>
      </c>
      <c r="G15" s="28"/>
      <c r="H15" s="28"/>
      <c r="I15" s="28"/>
      <c r="J15" s="28"/>
      <c r="K15" s="34"/>
      <c r="L15" s="28"/>
      <c r="M15" s="28"/>
      <c r="N15" s="27"/>
    </row>
    <row r="16" spans="2:14" x14ac:dyDescent="0.2">
      <c r="B16" s="26"/>
      <c r="C16" s="46">
        <f t="shared" si="1"/>
        <v>2018</v>
      </c>
      <c r="D16" s="56">
        <f>Input!J33</f>
        <v>0</v>
      </c>
      <c r="E16" s="56">
        <f t="shared" si="0"/>
        <v>0</v>
      </c>
      <c r="F16" s="56">
        <f>SUM(E$31:E$80)-SUM(E$11:E16)</f>
        <v>0</v>
      </c>
      <c r="G16" s="28"/>
      <c r="H16" s="28"/>
      <c r="I16" s="28"/>
      <c r="J16" s="28"/>
      <c r="K16" s="34"/>
      <c r="L16" s="28"/>
      <c r="M16" s="28"/>
      <c r="N16" s="27"/>
    </row>
    <row r="17" spans="2:14" x14ac:dyDescent="0.2">
      <c r="B17" s="26"/>
      <c r="C17" s="46">
        <f t="shared" si="1"/>
        <v>2019</v>
      </c>
      <c r="D17" s="56">
        <f>Input!J34</f>
        <v>0</v>
      </c>
      <c r="E17" s="56">
        <f t="shared" si="0"/>
        <v>0</v>
      </c>
      <c r="F17" s="56">
        <f>SUM(E$31:E$80)-SUM(E$11:E17)</f>
        <v>0</v>
      </c>
      <c r="G17" s="28"/>
      <c r="H17" s="28"/>
      <c r="I17" s="28"/>
      <c r="J17" s="28"/>
      <c r="K17" s="34"/>
      <c r="L17" s="28"/>
      <c r="M17" s="28"/>
      <c r="N17" s="27"/>
    </row>
    <row r="18" spans="2:14" x14ac:dyDescent="0.2">
      <c r="B18" s="26"/>
      <c r="C18" s="46">
        <f t="shared" si="1"/>
        <v>2020</v>
      </c>
      <c r="D18" s="56">
        <f>Input!J35</f>
        <v>0</v>
      </c>
      <c r="E18" s="56">
        <f t="shared" si="0"/>
        <v>0</v>
      </c>
      <c r="F18" s="56">
        <f>SUM(E$31:E$80)-SUM(E$11:E18)</f>
        <v>0</v>
      </c>
      <c r="G18" s="28"/>
      <c r="H18" s="28"/>
      <c r="I18" s="28"/>
      <c r="J18" s="28"/>
      <c r="K18" s="34"/>
      <c r="L18" s="28"/>
      <c r="M18" s="28"/>
      <c r="N18" s="27"/>
    </row>
    <row r="19" spans="2:14" x14ac:dyDescent="0.2">
      <c r="B19" s="26"/>
      <c r="C19" s="46">
        <f t="shared" si="1"/>
        <v>2021</v>
      </c>
      <c r="D19" s="56">
        <f>Input!J36</f>
        <v>0</v>
      </c>
      <c r="E19" s="56">
        <f t="shared" si="0"/>
        <v>0</v>
      </c>
      <c r="F19" s="56">
        <f>SUM(E$31:E$80)-SUM(E$11:E19)</f>
        <v>0</v>
      </c>
      <c r="G19" s="28"/>
      <c r="H19" s="28"/>
      <c r="I19" s="28"/>
      <c r="J19" s="28"/>
      <c r="K19" s="34"/>
      <c r="L19" s="28"/>
      <c r="M19" s="28"/>
      <c r="N19" s="27"/>
    </row>
    <row r="20" spans="2:14" x14ac:dyDescent="0.2">
      <c r="B20" s="26"/>
      <c r="C20" s="46">
        <f>C19+1</f>
        <v>2022</v>
      </c>
      <c r="D20" s="67">
        <f>Input!J37</f>
        <v>0</v>
      </c>
      <c r="E20" s="56">
        <f t="shared" si="0"/>
        <v>0</v>
      </c>
      <c r="F20" s="67">
        <f>SUM(E$31:E$80)-SUM(E$11:E20)</f>
        <v>0</v>
      </c>
      <c r="G20" s="28"/>
      <c r="H20" s="28"/>
      <c r="I20" s="28"/>
      <c r="J20" s="28"/>
      <c r="K20" s="34"/>
      <c r="L20" s="28"/>
      <c r="M20" s="28"/>
      <c r="N20" s="27"/>
    </row>
    <row r="21" spans="2:14" ht="5.0999999999999996" customHeight="1" x14ac:dyDescent="0.2">
      <c r="B21" s="26"/>
      <c r="C21" s="63"/>
      <c r="D21" s="64"/>
      <c r="E21" s="64"/>
      <c r="F21" s="64"/>
      <c r="G21" s="28"/>
      <c r="H21" s="28"/>
      <c r="I21" s="28"/>
      <c r="J21" s="28"/>
      <c r="K21" s="34"/>
      <c r="L21" s="28"/>
      <c r="M21" s="28"/>
      <c r="N21" s="27"/>
    </row>
    <row r="22" spans="2:14" ht="5.0999999999999996" customHeight="1" x14ac:dyDescent="0.2">
      <c r="B22" s="26"/>
      <c r="C22" s="46"/>
      <c r="D22" s="67"/>
      <c r="E22" s="67"/>
      <c r="F22" s="67"/>
      <c r="G22" s="28"/>
      <c r="H22" s="28"/>
      <c r="I22" s="28"/>
      <c r="J22" s="28"/>
      <c r="K22" s="34"/>
      <c r="L22" s="28"/>
      <c r="M22" s="28"/>
      <c r="N22" s="27"/>
    </row>
    <row r="23" spans="2:14" x14ac:dyDescent="0.2">
      <c r="B23" s="26"/>
      <c r="C23" s="66" t="s">
        <v>22</v>
      </c>
      <c r="D23" s="65">
        <f>SUM(D11:D20)</f>
        <v>0</v>
      </c>
      <c r="E23" s="65">
        <f>SUM(E11:E20)</f>
        <v>0</v>
      </c>
      <c r="F23" s="65"/>
      <c r="G23" s="28"/>
      <c r="H23" s="28"/>
      <c r="I23" s="28"/>
      <c r="J23" s="28"/>
      <c r="K23" s="34"/>
      <c r="L23" s="28"/>
      <c r="M23" s="28"/>
      <c r="N23" s="27"/>
    </row>
    <row r="24" spans="2:14" ht="12.75" customHeight="1" x14ac:dyDescent="0.2">
      <c r="B24" s="26"/>
      <c r="C24" s="29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7"/>
    </row>
    <row r="25" spans="2:14" ht="12.75" customHeight="1" x14ac:dyDescent="0.2">
      <c r="B25" s="26"/>
      <c r="C25" s="29" t="s">
        <v>86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7"/>
    </row>
    <row r="26" spans="2:14" ht="5.0999999999999996" customHeight="1" x14ac:dyDescent="0.2">
      <c r="B26" s="26"/>
      <c r="C26" s="29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7"/>
    </row>
    <row r="27" spans="2:14" ht="12.75" customHeight="1" x14ac:dyDescent="0.2">
      <c r="B27" s="26"/>
      <c r="C27" s="29"/>
      <c r="D27" s="28"/>
      <c r="E27" s="28"/>
      <c r="F27" s="183" t="str">
        <f>"Year "&amp;C11&amp;" Results"</f>
        <v>Year 2013 Results</v>
      </c>
      <c r="G27" s="183"/>
      <c r="H27" s="28"/>
      <c r="I27" s="183" t="s">
        <v>83</v>
      </c>
      <c r="J27" s="183"/>
      <c r="K27" s="183"/>
      <c r="L27" s="183"/>
      <c r="M27" s="28"/>
      <c r="N27" s="27"/>
    </row>
    <row r="28" spans="2:14" ht="12.75" customHeight="1" x14ac:dyDescent="0.2">
      <c r="B28" s="26"/>
      <c r="C28" s="29"/>
      <c r="D28" s="28"/>
      <c r="E28" s="37"/>
      <c r="F28" s="37"/>
      <c r="G28" s="37"/>
      <c r="H28" s="28"/>
      <c r="I28" s="35" t="s">
        <v>57</v>
      </c>
      <c r="J28" s="37" t="s">
        <v>55</v>
      </c>
      <c r="K28" s="37"/>
      <c r="L28" s="37"/>
      <c r="M28" s="34"/>
      <c r="N28" s="27"/>
    </row>
    <row r="29" spans="2:14" x14ac:dyDescent="0.2">
      <c r="B29" s="26"/>
      <c r="C29" s="48" t="s">
        <v>37</v>
      </c>
      <c r="D29" s="48" t="s">
        <v>29</v>
      </c>
      <c r="E29" s="53" t="s">
        <v>38</v>
      </c>
      <c r="F29" s="53" t="s">
        <v>41</v>
      </c>
      <c r="G29" s="53" t="s">
        <v>74</v>
      </c>
      <c r="H29" s="36"/>
      <c r="I29" s="36" t="s">
        <v>0</v>
      </c>
      <c r="J29" s="53" t="s">
        <v>77</v>
      </c>
      <c r="K29" s="53" t="s">
        <v>41</v>
      </c>
      <c r="L29" s="53" t="s">
        <v>74</v>
      </c>
      <c r="M29" s="34"/>
      <c r="N29" s="27"/>
    </row>
    <row r="30" spans="2:14" ht="5.0999999999999996" customHeight="1" x14ac:dyDescent="0.2">
      <c r="B30" s="26"/>
      <c r="C30" s="28"/>
      <c r="D30" s="28"/>
      <c r="E30" s="54"/>
      <c r="F30" s="158"/>
      <c r="G30" s="158"/>
      <c r="H30" s="28"/>
      <c r="I30" s="35"/>
      <c r="J30" s="37"/>
      <c r="K30" s="37"/>
      <c r="L30" s="37"/>
      <c r="M30" s="34"/>
      <c r="N30" s="27"/>
    </row>
    <row r="31" spans="2:14" x14ac:dyDescent="0.2">
      <c r="B31" s="26"/>
      <c r="C31" s="60" t="str">
        <f>IF(Input!C44&lt;&gt;"",Input!C44,"")</f>
        <v/>
      </c>
      <c r="D31" s="60" t="str">
        <f>IF(C31&lt;&gt;"",Input!E44,"")</f>
        <v/>
      </c>
      <c r="E31" s="57" t="str">
        <f>IF(C31&lt;&gt;"",Input!F44,"")</f>
        <v/>
      </c>
      <c r="F31" s="167" t="str">
        <f>IF(C31&lt;&gt;"",Calculations!E9,"")</f>
        <v/>
      </c>
      <c r="G31" s="158" t="str">
        <f>IF(C31&lt;&gt;"",Calculations!G9,"")</f>
        <v/>
      </c>
      <c r="H31" s="157"/>
      <c r="I31" s="159" t="str">
        <f>IF(AND(C31&lt;&gt;"",Calculations!EE9&gt;0),Calculations!EE9,"")</f>
        <v/>
      </c>
      <c r="J31" s="57" t="str">
        <f>IF(AND(C31&lt;&gt;"",Calculations!EI9&gt;0),Calculations!EI9,"")</f>
        <v/>
      </c>
      <c r="K31" s="168" t="str">
        <f>IF(AND(C31&lt;&gt;"",E31&gt;0),Calculations!EF9,"")</f>
        <v/>
      </c>
      <c r="L31" s="57" t="str">
        <f>IF(AND(C31&lt;&gt;"",E31&gt;0),Calculations!EG9,"")</f>
        <v/>
      </c>
      <c r="M31" s="34"/>
      <c r="N31" s="27"/>
    </row>
    <row r="32" spans="2:14" x14ac:dyDescent="0.2">
      <c r="B32" s="26"/>
      <c r="C32" s="60" t="str">
        <f>IF(Input!C45&lt;&gt;"",Input!C45,"")</f>
        <v/>
      </c>
      <c r="D32" s="60" t="str">
        <f>IF(C32&lt;&gt;"",Input!E45,"")</f>
        <v/>
      </c>
      <c r="E32" s="57" t="str">
        <f>IF(C32&lt;&gt;"",Input!F45,"")</f>
        <v/>
      </c>
      <c r="F32" s="167" t="str">
        <f>IF(C32&lt;&gt;"",Calculations!E10,"")</f>
        <v/>
      </c>
      <c r="G32" s="158" t="str">
        <f>IF(C32&lt;&gt;"",Calculations!G10,"")</f>
        <v/>
      </c>
      <c r="H32" s="157"/>
      <c r="I32" s="159" t="str">
        <f>IF(AND(C32&lt;&gt;"",Calculations!EE10&gt;0),Calculations!EE10,"")</f>
        <v/>
      </c>
      <c r="J32" s="57" t="str">
        <f>IF(AND(C32&lt;&gt;"",Calculations!EI10&gt;0),Calculations!EI10,"")</f>
        <v/>
      </c>
      <c r="K32" s="168" t="str">
        <f>IF(AND(C32&lt;&gt;"",E32&gt;0),Calculations!EF10,"")</f>
        <v/>
      </c>
      <c r="L32" s="57" t="str">
        <f>IF(AND(C32&lt;&gt;"",E32&gt;0),Calculations!EG10,"")</f>
        <v/>
      </c>
      <c r="M32" s="34"/>
      <c r="N32" s="27"/>
    </row>
    <row r="33" spans="2:14" x14ac:dyDescent="0.2">
      <c r="B33" s="26"/>
      <c r="C33" s="60" t="str">
        <f>IF(Input!C46&lt;&gt;"",Input!C46,"")</f>
        <v/>
      </c>
      <c r="D33" s="60" t="str">
        <f>IF(C33&lt;&gt;"",Input!E46,"")</f>
        <v/>
      </c>
      <c r="E33" s="57" t="str">
        <f>IF(C33&lt;&gt;"",Input!F46,"")</f>
        <v/>
      </c>
      <c r="F33" s="167" t="str">
        <f>IF(C33&lt;&gt;"",Calculations!E11,"")</f>
        <v/>
      </c>
      <c r="G33" s="158" t="str">
        <f>IF(C33&lt;&gt;"",Calculations!G11,"")</f>
        <v/>
      </c>
      <c r="H33" s="157"/>
      <c r="I33" s="159" t="str">
        <f>IF(AND(C33&lt;&gt;"",Calculations!EE11&gt;0),Calculations!EE11,"")</f>
        <v/>
      </c>
      <c r="J33" s="57" t="str">
        <f>IF(AND(C33&lt;&gt;"",Calculations!EI11&gt;0),Calculations!EI11,"")</f>
        <v/>
      </c>
      <c r="K33" s="168" t="str">
        <f>IF(AND(C33&lt;&gt;"",E33&gt;0),Calculations!EF11,"")</f>
        <v/>
      </c>
      <c r="L33" s="57" t="str">
        <f>IF(AND(C33&lt;&gt;"",E33&gt;0),Calculations!EG11,"")</f>
        <v/>
      </c>
      <c r="M33" s="34"/>
      <c r="N33" s="27"/>
    </row>
    <row r="34" spans="2:14" x14ac:dyDescent="0.2">
      <c r="B34" s="26"/>
      <c r="C34" s="60" t="str">
        <f>IF(Input!C47&lt;&gt;"",Input!C47,"")</f>
        <v/>
      </c>
      <c r="D34" s="60" t="str">
        <f>IF(C34&lt;&gt;"",Input!E47,"")</f>
        <v/>
      </c>
      <c r="E34" s="57" t="str">
        <f>IF(C34&lt;&gt;"",Input!F47,"")</f>
        <v/>
      </c>
      <c r="F34" s="167" t="str">
        <f>IF(C34&lt;&gt;"",Calculations!E12,"")</f>
        <v/>
      </c>
      <c r="G34" s="158" t="str">
        <f>IF(C34&lt;&gt;"",Calculations!G12,"")</f>
        <v/>
      </c>
      <c r="H34" s="157"/>
      <c r="I34" s="159" t="str">
        <f>IF(AND(C34&lt;&gt;"",Calculations!EE12&gt;0),Calculations!EE12,"")</f>
        <v/>
      </c>
      <c r="J34" s="57" t="str">
        <f>IF(AND(C34&lt;&gt;"",Calculations!EI12&gt;0),Calculations!EI12,"")</f>
        <v/>
      </c>
      <c r="K34" s="168" t="str">
        <f>IF(AND(C34&lt;&gt;"",E34&gt;0),Calculations!EF12,"")</f>
        <v/>
      </c>
      <c r="L34" s="57" t="str">
        <f>IF(AND(C34&lt;&gt;"",E34&gt;0),Calculations!EG12,"")</f>
        <v/>
      </c>
      <c r="M34" s="34"/>
      <c r="N34" s="27"/>
    </row>
    <row r="35" spans="2:14" x14ac:dyDescent="0.2">
      <c r="B35" s="26"/>
      <c r="C35" s="60" t="str">
        <f>IF(Input!C48&lt;&gt;"",Input!C48,"")</f>
        <v/>
      </c>
      <c r="D35" s="60" t="str">
        <f>IF(C35&lt;&gt;"",Input!E48,"")</f>
        <v/>
      </c>
      <c r="E35" s="57" t="str">
        <f>IF(C35&lt;&gt;"",Input!F48,"")</f>
        <v/>
      </c>
      <c r="F35" s="167" t="str">
        <f>IF(C35&lt;&gt;"",Calculations!E13,"")</f>
        <v/>
      </c>
      <c r="G35" s="158" t="str">
        <f>IF(C35&lt;&gt;"",Calculations!G13,"")</f>
        <v/>
      </c>
      <c r="H35" s="157"/>
      <c r="I35" s="159" t="str">
        <f>IF(AND(C35&lt;&gt;"",Calculations!EE13&gt;0),Calculations!EE13,"")</f>
        <v/>
      </c>
      <c r="J35" s="57" t="str">
        <f>IF(AND(C35&lt;&gt;"",Calculations!EI13&gt;0),Calculations!EI13,"")</f>
        <v/>
      </c>
      <c r="K35" s="168" t="str">
        <f>IF(AND(C35&lt;&gt;"",E35&gt;0),Calculations!EF13,"")</f>
        <v/>
      </c>
      <c r="L35" s="57" t="str">
        <f>IF(AND(C35&lt;&gt;"",E35&gt;0),Calculations!EG13,"")</f>
        <v/>
      </c>
      <c r="M35" s="34"/>
      <c r="N35" s="27"/>
    </row>
    <row r="36" spans="2:14" x14ac:dyDescent="0.2">
      <c r="B36" s="26"/>
      <c r="C36" s="60" t="str">
        <f>IF(Input!C49&lt;&gt;"",Input!C49,"")</f>
        <v/>
      </c>
      <c r="D36" s="60" t="str">
        <f>IF(C36&lt;&gt;"",Input!E49,"")</f>
        <v/>
      </c>
      <c r="E36" s="57" t="str">
        <f>IF(C36&lt;&gt;"",Input!F49,"")</f>
        <v/>
      </c>
      <c r="F36" s="167" t="str">
        <f>IF(C36&lt;&gt;"",Calculations!E14,"")</f>
        <v/>
      </c>
      <c r="G36" s="158" t="str">
        <f>IF(C36&lt;&gt;"",Calculations!G14,"")</f>
        <v/>
      </c>
      <c r="H36" s="157"/>
      <c r="I36" s="159" t="str">
        <f>IF(AND(C36&lt;&gt;"",Calculations!EE14&gt;0),Calculations!EE14,"")</f>
        <v/>
      </c>
      <c r="J36" s="57" t="str">
        <f>IF(AND(C36&lt;&gt;"",Calculations!EI14&gt;0),Calculations!EI14,"")</f>
        <v/>
      </c>
      <c r="K36" s="168" t="str">
        <f>IF(AND(C36&lt;&gt;"",E36&gt;0),Calculations!EF14,"")</f>
        <v/>
      </c>
      <c r="L36" s="57" t="str">
        <f>IF(AND(C36&lt;&gt;"",E36&gt;0),Calculations!EG14,"")</f>
        <v/>
      </c>
      <c r="M36" s="34"/>
      <c r="N36" s="27"/>
    </row>
    <row r="37" spans="2:14" x14ac:dyDescent="0.2">
      <c r="B37" s="26"/>
      <c r="C37" s="60" t="str">
        <f>IF(Input!C50&lt;&gt;"",Input!C50,"")</f>
        <v/>
      </c>
      <c r="D37" s="60" t="str">
        <f>IF(C37&lt;&gt;"",Input!E50,"")</f>
        <v/>
      </c>
      <c r="E37" s="57" t="str">
        <f>IF(C37&lt;&gt;"",Input!F50,"")</f>
        <v/>
      </c>
      <c r="F37" s="167" t="str">
        <f>IF(C37&lt;&gt;"",Calculations!E15,"")</f>
        <v/>
      </c>
      <c r="G37" s="158" t="str">
        <f>IF(C37&lt;&gt;"",Calculations!G15,"")</f>
        <v/>
      </c>
      <c r="H37" s="157"/>
      <c r="I37" s="159" t="str">
        <f>IF(AND(C37&lt;&gt;"",Calculations!EE15&gt;0),Calculations!EE15,"")</f>
        <v/>
      </c>
      <c r="J37" s="57" t="str">
        <f>IF(AND(C37&lt;&gt;"",Calculations!EI15&gt;0),Calculations!EI15,"")</f>
        <v/>
      </c>
      <c r="K37" s="168" t="str">
        <f>IF(AND(C37&lt;&gt;"",E37&gt;0),Calculations!EF15,"")</f>
        <v/>
      </c>
      <c r="L37" s="57" t="str">
        <f>IF(AND(C37&lt;&gt;"",E37&gt;0),Calculations!EG15,"")</f>
        <v/>
      </c>
      <c r="M37" s="34"/>
      <c r="N37" s="27"/>
    </row>
    <row r="38" spans="2:14" x14ac:dyDescent="0.2">
      <c r="B38" s="26"/>
      <c r="C38" s="60" t="str">
        <f>IF(Input!C51&lt;&gt;"",Input!C51,"")</f>
        <v/>
      </c>
      <c r="D38" s="60" t="str">
        <f>IF(C38&lt;&gt;"",Input!E51,"")</f>
        <v/>
      </c>
      <c r="E38" s="57" t="str">
        <f>IF(C38&lt;&gt;"",Input!F51,"")</f>
        <v/>
      </c>
      <c r="F38" s="167" t="str">
        <f>IF(C38&lt;&gt;"",Calculations!E16,"")</f>
        <v/>
      </c>
      <c r="G38" s="158" t="str">
        <f>IF(C38&lt;&gt;"",Calculations!G16,"")</f>
        <v/>
      </c>
      <c r="H38" s="157"/>
      <c r="I38" s="159" t="str">
        <f>IF(AND(C38&lt;&gt;"",Calculations!EE16&gt;0),Calculations!EE16,"")</f>
        <v/>
      </c>
      <c r="J38" s="57" t="str">
        <f>IF(AND(C38&lt;&gt;"",Calculations!EI16&gt;0),Calculations!EI16,"")</f>
        <v/>
      </c>
      <c r="K38" s="168" t="str">
        <f>IF(AND(C38&lt;&gt;"",E38&gt;0),Calculations!EF16,"")</f>
        <v/>
      </c>
      <c r="L38" s="57" t="str">
        <f>IF(AND(C38&lt;&gt;"",E38&gt;0),Calculations!EG16,"")</f>
        <v/>
      </c>
      <c r="M38" s="34"/>
      <c r="N38" s="27"/>
    </row>
    <row r="39" spans="2:14" x14ac:dyDescent="0.2">
      <c r="B39" s="26"/>
      <c r="C39" s="60" t="str">
        <f>IF(Input!C52&lt;&gt;"",Input!C52,"")</f>
        <v/>
      </c>
      <c r="D39" s="60" t="str">
        <f>IF(C39&lt;&gt;"",Input!E52,"")</f>
        <v/>
      </c>
      <c r="E39" s="57" t="str">
        <f>IF(C39&lt;&gt;"",Input!F52,"")</f>
        <v/>
      </c>
      <c r="F39" s="167" t="str">
        <f>IF(C39&lt;&gt;"",Calculations!E17,"")</f>
        <v/>
      </c>
      <c r="G39" s="158" t="str">
        <f>IF(C39&lt;&gt;"",Calculations!G17,"")</f>
        <v/>
      </c>
      <c r="H39" s="157"/>
      <c r="I39" s="159" t="str">
        <f>IF(AND(C39&lt;&gt;"",Calculations!EE17&gt;0),Calculations!EE17,"")</f>
        <v/>
      </c>
      <c r="J39" s="57" t="str">
        <f>IF(AND(C39&lt;&gt;"",Calculations!EI17&gt;0),Calculations!EI17,"")</f>
        <v/>
      </c>
      <c r="K39" s="168" t="str">
        <f>IF(AND(C39&lt;&gt;"",E39&gt;0),Calculations!EF17,"")</f>
        <v/>
      </c>
      <c r="L39" s="57" t="str">
        <f>IF(AND(C39&lt;&gt;"",E39&gt;0),Calculations!EG17,"")</f>
        <v/>
      </c>
      <c r="M39" s="34"/>
      <c r="N39" s="27"/>
    </row>
    <row r="40" spans="2:14" x14ac:dyDescent="0.2">
      <c r="B40" s="26"/>
      <c r="C40" s="60" t="str">
        <f>IF(Input!C53&lt;&gt;"",Input!C53,"")</f>
        <v/>
      </c>
      <c r="D40" s="60" t="str">
        <f>IF(C40&lt;&gt;"",Input!E53,"")</f>
        <v/>
      </c>
      <c r="E40" s="57" t="str">
        <f>IF(C40&lt;&gt;"",Input!F53,"")</f>
        <v/>
      </c>
      <c r="F40" s="167" t="str">
        <f>IF(C40&lt;&gt;"",Calculations!E18,"")</f>
        <v/>
      </c>
      <c r="G40" s="158" t="str">
        <f>IF(C40&lt;&gt;"",Calculations!G18,"")</f>
        <v/>
      </c>
      <c r="H40" s="157"/>
      <c r="I40" s="159" t="str">
        <f>IF(AND(C40&lt;&gt;"",Calculations!EE18&gt;0),Calculations!EE18,"")</f>
        <v/>
      </c>
      <c r="J40" s="57" t="str">
        <f>IF(AND(C40&lt;&gt;"",Calculations!EI18&gt;0),Calculations!EI18,"")</f>
        <v/>
      </c>
      <c r="K40" s="168" t="str">
        <f>IF(AND(C40&lt;&gt;"",E40&gt;0),Calculations!EF18,"")</f>
        <v/>
      </c>
      <c r="L40" s="57" t="str">
        <f>IF(AND(C40&lt;&gt;"",E40&gt;0),Calculations!EG18,"")</f>
        <v/>
      </c>
      <c r="M40" s="34"/>
      <c r="N40" s="27"/>
    </row>
    <row r="41" spans="2:14" x14ac:dyDescent="0.2">
      <c r="B41" s="26"/>
      <c r="C41" s="60" t="str">
        <f>IF(Input!C54&lt;&gt;"",Input!C54,"")</f>
        <v/>
      </c>
      <c r="D41" s="60" t="str">
        <f>IF(C41&lt;&gt;"",Input!E54,"")</f>
        <v/>
      </c>
      <c r="E41" s="57" t="str">
        <f>IF(C41&lt;&gt;"",Input!F54,"")</f>
        <v/>
      </c>
      <c r="F41" s="167" t="str">
        <f>IF(C41&lt;&gt;"",Calculations!E19,"")</f>
        <v/>
      </c>
      <c r="G41" s="158" t="str">
        <f>IF(C41&lt;&gt;"",Calculations!G19,"")</f>
        <v/>
      </c>
      <c r="H41" s="157"/>
      <c r="I41" s="159" t="str">
        <f>IF(AND(C41&lt;&gt;"",Calculations!EE19&gt;0),Calculations!EE19,"")</f>
        <v/>
      </c>
      <c r="J41" s="57" t="str">
        <f>IF(AND(C41&lt;&gt;"",Calculations!EI19&gt;0),Calculations!EI19,"")</f>
        <v/>
      </c>
      <c r="K41" s="168" t="str">
        <f>IF(AND(C41&lt;&gt;"",E41&gt;0),Calculations!EF19,"")</f>
        <v/>
      </c>
      <c r="L41" s="57" t="str">
        <f>IF(AND(C41&lt;&gt;"",E41&gt;0),Calculations!EG19,"")</f>
        <v/>
      </c>
      <c r="M41" s="34"/>
      <c r="N41" s="27"/>
    </row>
    <row r="42" spans="2:14" x14ac:dyDescent="0.2">
      <c r="B42" s="26"/>
      <c r="C42" s="60" t="str">
        <f>IF(Input!C55&lt;&gt;"",Input!C55,"")</f>
        <v/>
      </c>
      <c r="D42" s="60" t="str">
        <f>IF(C42&lt;&gt;"",Input!E55,"")</f>
        <v/>
      </c>
      <c r="E42" s="57" t="str">
        <f>IF(C42&lt;&gt;"",Input!F55,"")</f>
        <v/>
      </c>
      <c r="F42" s="167" t="str">
        <f>IF(C42&lt;&gt;"",Calculations!E20,"")</f>
        <v/>
      </c>
      <c r="G42" s="158" t="str">
        <f>IF(C42&lt;&gt;"",Calculations!G20,"")</f>
        <v/>
      </c>
      <c r="H42" s="157"/>
      <c r="I42" s="159" t="str">
        <f>IF(AND(C42&lt;&gt;"",Calculations!EE20&gt;0),Calculations!EE20,"")</f>
        <v/>
      </c>
      <c r="J42" s="57" t="str">
        <f>IF(AND(C42&lt;&gt;"",Calculations!EI20&gt;0),Calculations!EI20,"")</f>
        <v/>
      </c>
      <c r="K42" s="168" t="str">
        <f>IF(AND(C42&lt;&gt;"",E42&gt;0),Calculations!EF20,"")</f>
        <v/>
      </c>
      <c r="L42" s="57" t="str">
        <f>IF(AND(C42&lt;&gt;"",E42&gt;0),Calculations!EG20,"")</f>
        <v/>
      </c>
      <c r="M42" s="34"/>
      <c r="N42" s="27"/>
    </row>
    <row r="43" spans="2:14" x14ac:dyDescent="0.2">
      <c r="B43" s="26"/>
      <c r="C43" s="60" t="str">
        <f>IF(Input!C56&lt;&gt;"",Input!C56,"")</f>
        <v/>
      </c>
      <c r="D43" s="60" t="str">
        <f>IF(C43&lt;&gt;"",Input!E56,"")</f>
        <v/>
      </c>
      <c r="E43" s="57" t="str">
        <f>IF(C43&lt;&gt;"",Input!F56,"")</f>
        <v/>
      </c>
      <c r="F43" s="167" t="str">
        <f>IF(C43&lt;&gt;"",Calculations!E21,"")</f>
        <v/>
      </c>
      <c r="G43" s="158" t="str">
        <f>IF(C43&lt;&gt;"",Calculations!G21,"")</f>
        <v/>
      </c>
      <c r="H43" s="157"/>
      <c r="I43" s="159" t="str">
        <f>IF(AND(C43&lt;&gt;"",Calculations!EE21&gt;0),Calculations!EE21,"")</f>
        <v/>
      </c>
      <c r="J43" s="57" t="str">
        <f>IF(AND(C43&lt;&gt;"",Calculations!EI21&gt;0),Calculations!EI21,"")</f>
        <v/>
      </c>
      <c r="K43" s="168" t="str">
        <f>IF(AND(C43&lt;&gt;"",E43&gt;0),Calculations!EF21,"")</f>
        <v/>
      </c>
      <c r="L43" s="57" t="str">
        <f>IF(AND(C43&lt;&gt;"",E43&gt;0),Calculations!EG21,"")</f>
        <v/>
      </c>
      <c r="M43" s="34"/>
      <c r="N43" s="27"/>
    </row>
    <row r="44" spans="2:14" x14ac:dyDescent="0.2">
      <c r="B44" s="26"/>
      <c r="C44" s="60" t="str">
        <f>IF(Input!C57&lt;&gt;"",Input!C57,"")</f>
        <v/>
      </c>
      <c r="D44" s="60" t="str">
        <f>IF(C44&lt;&gt;"",Input!E57,"")</f>
        <v/>
      </c>
      <c r="E44" s="57" t="str">
        <f>IF(C44&lt;&gt;"",Input!F57,"")</f>
        <v/>
      </c>
      <c r="F44" s="167" t="str">
        <f>IF(C44&lt;&gt;"",Calculations!E22,"")</f>
        <v/>
      </c>
      <c r="G44" s="158" t="str">
        <f>IF(C44&lt;&gt;"",Calculations!G22,"")</f>
        <v/>
      </c>
      <c r="H44" s="157"/>
      <c r="I44" s="159" t="str">
        <f>IF(AND(C44&lt;&gt;"",Calculations!EE22&gt;0),Calculations!EE22,"")</f>
        <v/>
      </c>
      <c r="J44" s="57" t="str">
        <f>IF(AND(C44&lt;&gt;"",Calculations!EI22&gt;0),Calculations!EI22,"")</f>
        <v/>
      </c>
      <c r="K44" s="168" t="str">
        <f>IF(AND(C44&lt;&gt;"",E44&gt;0),Calculations!EF22,"")</f>
        <v/>
      </c>
      <c r="L44" s="57" t="str">
        <f>IF(AND(C44&lt;&gt;"",E44&gt;0),Calculations!EG22,"")</f>
        <v/>
      </c>
      <c r="M44" s="34"/>
      <c r="N44" s="27"/>
    </row>
    <row r="45" spans="2:14" x14ac:dyDescent="0.2">
      <c r="B45" s="26"/>
      <c r="C45" s="60" t="str">
        <f>IF(Input!C58&lt;&gt;"",Input!C58,"")</f>
        <v/>
      </c>
      <c r="D45" s="60" t="str">
        <f>IF(C45&lt;&gt;"",Input!E58,"")</f>
        <v/>
      </c>
      <c r="E45" s="57" t="str">
        <f>IF(C45&lt;&gt;"",Input!F58,"")</f>
        <v/>
      </c>
      <c r="F45" s="167" t="str">
        <f>IF(C45&lt;&gt;"",Calculations!E23,"")</f>
        <v/>
      </c>
      <c r="G45" s="158" t="str">
        <f>IF(C45&lt;&gt;"",Calculations!G23,"")</f>
        <v/>
      </c>
      <c r="H45" s="157"/>
      <c r="I45" s="159" t="str">
        <f>IF(AND(C45&lt;&gt;"",Calculations!EE23&gt;0),Calculations!EE23,"")</f>
        <v/>
      </c>
      <c r="J45" s="57" t="str">
        <f>IF(AND(C45&lt;&gt;"",Calculations!EI23&gt;0),Calculations!EI23,"")</f>
        <v/>
      </c>
      <c r="K45" s="168" t="str">
        <f>IF(AND(C45&lt;&gt;"",E45&gt;0),Calculations!EF23,"")</f>
        <v/>
      </c>
      <c r="L45" s="57" t="str">
        <f>IF(AND(C45&lt;&gt;"",E45&gt;0),Calculations!EG23,"")</f>
        <v/>
      </c>
      <c r="M45" s="34"/>
      <c r="N45" s="27"/>
    </row>
    <row r="46" spans="2:14" x14ac:dyDescent="0.2">
      <c r="B46" s="26"/>
      <c r="C46" s="60" t="str">
        <f>IF(Input!C59&lt;&gt;"",Input!C59,"")</f>
        <v/>
      </c>
      <c r="D46" s="60" t="str">
        <f>IF(C46&lt;&gt;"",Input!E59,"")</f>
        <v/>
      </c>
      <c r="E46" s="57" t="str">
        <f>IF(C46&lt;&gt;"",Input!F59,"")</f>
        <v/>
      </c>
      <c r="F46" s="167" t="str">
        <f>IF(C46&lt;&gt;"",Calculations!E24,"")</f>
        <v/>
      </c>
      <c r="G46" s="158" t="str">
        <f>IF(C46&lt;&gt;"",Calculations!G24,"")</f>
        <v/>
      </c>
      <c r="H46" s="157"/>
      <c r="I46" s="159" t="str">
        <f>IF(AND(C46&lt;&gt;"",Calculations!EE24&gt;0),Calculations!EE24,"")</f>
        <v/>
      </c>
      <c r="J46" s="57" t="str">
        <f>IF(AND(C46&lt;&gt;"",Calculations!EI24&gt;0),Calculations!EI24,"")</f>
        <v/>
      </c>
      <c r="K46" s="168" t="str">
        <f>IF(AND(C46&lt;&gt;"",E46&gt;0),Calculations!EF24,"")</f>
        <v/>
      </c>
      <c r="L46" s="57" t="str">
        <f>IF(AND(C46&lt;&gt;"",E46&gt;0),Calculations!EG24,"")</f>
        <v/>
      </c>
      <c r="M46" s="34"/>
      <c r="N46" s="27"/>
    </row>
    <row r="47" spans="2:14" x14ac:dyDescent="0.2">
      <c r="B47" s="26"/>
      <c r="C47" s="60" t="str">
        <f>IF(Input!C60&lt;&gt;"",Input!C60,"")</f>
        <v/>
      </c>
      <c r="D47" s="60" t="str">
        <f>IF(C47&lt;&gt;"",Input!E60,"")</f>
        <v/>
      </c>
      <c r="E47" s="57" t="str">
        <f>IF(C47&lt;&gt;"",Input!F60,"")</f>
        <v/>
      </c>
      <c r="F47" s="167" t="str">
        <f>IF(C47&lt;&gt;"",Calculations!E25,"")</f>
        <v/>
      </c>
      <c r="G47" s="158" t="str">
        <f>IF(C47&lt;&gt;"",Calculations!G25,"")</f>
        <v/>
      </c>
      <c r="H47" s="157"/>
      <c r="I47" s="159" t="str">
        <f>IF(AND(C47&lt;&gt;"",Calculations!EE25&gt;0),Calculations!EE25,"")</f>
        <v/>
      </c>
      <c r="J47" s="57" t="str">
        <f>IF(AND(C47&lt;&gt;"",Calculations!EI25&gt;0),Calculations!EI25,"")</f>
        <v/>
      </c>
      <c r="K47" s="168" t="str">
        <f>IF(AND(C47&lt;&gt;"",E47&gt;0),Calculations!EF25,"")</f>
        <v/>
      </c>
      <c r="L47" s="57" t="str">
        <f>IF(AND(C47&lt;&gt;"",E47&gt;0),Calculations!EG25,"")</f>
        <v/>
      </c>
      <c r="M47" s="34"/>
      <c r="N47" s="27"/>
    </row>
    <row r="48" spans="2:14" x14ac:dyDescent="0.2">
      <c r="B48" s="26"/>
      <c r="C48" s="60" t="str">
        <f>IF(Input!C61&lt;&gt;"",Input!C61,"")</f>
        <v/>
      </c>
      <c r="D48" s="60" t="str">
        <f>IF(C48&lt;&gt;"",Input!E61,"")</f>
        <v/>
      </c>
      <c r="E48" s="57" t="str">
        <f>IF(C48&lt;&gt;"",Input!F61,"")</f>
        <v/>
      </c>
      <c r="F48" s="167" t="str">
        <f>IF(C48&lt;&gt;"",Calculations!E26,"")</f>
        <v/>
      </c>
      <c r="G48" s="158" t="str">
        <f>IF(C48&lt;&gt;"",Calculations!G26,"")</f>
        <v/>
      </c>
      <c r="H48" s="157"/>
      <c r="I48" s="159" t="str">
        <f>IF(AND(C48&lt;&gt;"",Calculations!EE26&gt;0),Calculations!EE26,"")</f>
        <v/>
      </c>
      <c r="J48" s="57" t="str">
        <f>IF(AND(C48&lt;&gt;"",Calculations!EI26&gt;0),Calculations!EI26,"")</f>
        <v/>
      </c>
      <c r="K48" s="168" t="str">
        <f>IF(AND(C48&lt;&gt;"",E48&gt;0),Calculations!EF26,"")</f>
        <v/>
      </c>
      <c r="L48" s="57" t="str">
        <f>IF(AND(C48&lt;&gt;"",E48&gt;0),Calculations!EG26,"")</f>
        <v/>
      </c>
      <c r="M48" s="34"/>
      <c r="N48" s="27"/>
    </row>
    <row r="49" spans="2:14" x14ac:dyDescent="0.2">
      <c r="B49" s="26"/>
      <c r="C49" s="60" t="str">
        <f>IF(Input!C62&lt;&gt;"",Input!C62,"")</f>
        <v/>
      </c>
      <c r="D49" s="60" t="str">
        <f>IF(C49&lt;&gt;"",Input!E62,"")</f>
        <v/>
      </c>
      <c r="E49" s="57" t="str">
        <f>IF(C49&lt;&gt;"",Input!F62,"")</f>
        <v/>
      </c>
      <c r="F49" s="167" t="str">
        <f>IF(C49&lt;&gt;"",Calculations!E27,"")</f>
        <v/>
      </c>
      <c r="G49" s="158" t="str">
        <f>IF(C49&lt;&gt;"",Calculations!G27,"")</f>
        <v/>
      </c>
      <c r="H49" s="157"/>
      <c r="I49" s="159" t="str">
        <f>IF(AND(C49&lt;&gt;"",Calculations!EE27&gt;0),Calculations!EE27,"")</f>
        <v/>
      </c>
      <c r="J49" s="57" t="str">
        <f>IF(AND(C49&lt;&gt;"",Calculations!EI27&gt;0),Calculations!EI27,"")</f>
        <v/>
      </c>
      <c r="K49" s="168" t="str">
        <f>IF(AND(C49&lt;&gt;"",E49&gt;0),Calculations!EF27,"")</f>
        <v/>
      </c>
      <c r="L49" s="57" t="str">
        <f>IF(AND(C49&lt;&gt;"",E49&gt;0),Calculations!EG27,"")</f>
        <v/>
      </c>
      <c r="M49" s="34"/>
      <c r="N49" s="27"/>
    </row>
    <row r="50" spans="2:14" x14ac:dyDescent="0.2">
      <c r="B50" s="26"/>
      <c r="C50" s="60" t="str">
        <f>IF(Input!C63&lt;&gt;"",Input!C63,"")</f>
        <v/>
      </c>
      <c r="D50" s="60" t="str">
        <f>IF(C50&lt;&gt;"",Input!E63,"")</f>
        <v/>
      </c>
      <c r="E50" s="57" t="str">
        <f>IF(C50&lt;&gt;"",Input!F63,"")</f>
        <v/>
      </c>
      <c r="F50" s="167" t="str">
        <f>IF(C50&lt;&gt;"",Calculations!E28,"")</f>
        <v/>
      </c>
      <c r="G50" s="158" t="str">
        <f>IF(C50&lt;&gt;"",Calculations!G28,"")</f>
        <v/>
      </c>
      <c r="H50" s="157"/>
      <c r="I50" s="159" t="str">
        <f>IF(AND(C50&lt;&gt;"",Calculations!EE28&gt;0),Calculations!EE28,"")</f>
        <v/>
      </c>
      <c r="J50" s="57" t="str">
        <f>IF(AND(C50&lt;&gt;"",Calculations!EI28&gt;0),Calculations!EI28,"")</f>
        <v/>
      </c>
      <c r="K50" s="168" t="str">
        <f>IF(AND(C50&lt;&gt;"",E50&gt;0),Calculations!EF28,"")</f>
        <v/>
      </c>
      <c r="L50" s="57" t="str">
        <f>IF(AND(C50&lt;&gt;"",E50&gt;0),Calculations!EG28,"")</f>
        <v/>
      </c>
      <c r="M50" s="34"/>
      <c r="N50" s="27"/>
    </row>
    <row r="51" spans="2:14" x14ac:dyDescent="0.2">
      <c r="B51" s="26"/>
      <c r="C51" s="60" t="str">
        <f>IF(Input!C64&lt;&gt;"",Input!C64,"")</f>
        <v/>
      </c>
      <c r="D51" s="60" t="str">
        <f>IF(C51&lt;&gt;"",Input!E64,"")</f>
        <v/>
      </c>
      <c r="E51" s="57" t="str">
        <f>IF(C51&lt;&gt;"",Input!F64,"")</f>
        <v/>
      </c>
      <c r="F51" s="167" t="str">
        <f>IF(C51&lt;&gt;"",Calculations!E29,"")</f>
        <v/>
      </c>
      <c r="G51" s="158" t="str">
        <f>IF(C51&lt;&gt;"",Calculations!G29,"")</f>
        <v/>
      </c>
      <c r="H51" s="157"/>
      <c r="I51" s="159" t="str">
        <f>IF(AND(C51&lt;&gt;"",Calculations!EE29&gt;0),Calculations!EE29,"")</f>
        <v/>
      </c>
      <c r="J51" s="57" t="str">
        <f>IF(AND(C51&lt;&gt;"",Calculations!EI29&gt;0),Calculations!EI29,"")</f>
        <v/>
      </c>
      <c r="K51" s="168" t="str">
        <f>IF(AND(C51&lt;&gt;"",E51&gt;0),Calculations!EF29,"")</f>
        <v/>
      </c>
      <c r="L51" s="57" t="str">
        <f>IF(AND(C51&lt;&gt;"",E51&gt;0),Calculations!EG29,"")</f>
        <v/>
      </c>
      <c r="M51" s="34"/>
      <c r="N51" s="27"/>
    </row>
    <row r="52" spans="2:14" x14ac:dyDescent="0.2">
      <c r="B52" s="26"/>
      <c r="C52" s="60" t="str">
        <f>IF(Input!C65&lt;&gt;"",Input!C65,"")</f>
        <v/>
      </c>
      <c r="D52" s="60" t="str">
        <f>IF(C52&lt;&gt;"",Input!E65,"")</f>
        <v/>
      </c>
      <c r="E52" s="57" t="str">
        <f>IF(C52&lt;&gt;"",Input!F65,"")</f>
        <v/>
      </c>
      <c r="F52" s="167" t="str">
        <f>IF(C52&lt;&gt;"",Calculations!E30,"")</f>
        <v/>
      </c>
      <c r="G52" s="158" t="str">
        <f>IF(C52&lt;&gt;"",Calculations!G30,"")</f>
        <v/>
      </c>
      <c r="H52" s="157"/>
      <c r="I52" s="159" t="str">
        <f>IF(AND(C52&lt;&gt;"",Calculations!EE30&gt;0),Calculations!EE30,"")</f>
        <v/>
      </c>
      <c r="J52" s="57" t="str">
        <f>IF(AND(C52&lt;&gt;"",Calculations!EI30&gt;0),Calculations!EI30,"")</f>
        <v/>
      </c>
      <c r="K52" s="168" t="str">
        <f>IF(AND(C52&lt;&gt;"",E52&gt;0),Calculations!EF30,"")</f>
        <v/>
      </c>
      <c r="L52" s="57" t="str">
        <f>IF(AND(C52&lt;&gt;"",E52&gt;0),Calculations!EG30,"")</f>
        <v/>
      </c>
      <c r="M52" s="34"/>
      <c r="N52" s="27"/>
    </row>
    <row r="53" spans="2:14" x14ac:dyDescent="0.2">
      <c r="B53" s="26"/>
      <c r="C53" s="60" t="str">
        <f>IF(Input!C66&lt;&gt;"",Input!C66,"")</f>
        <v/>
      </c>
      <c r="D53" s="60" t="str">
        <f>IF(C53&lt;&gt;"",Input!E66,"")</f>
        <v/>
      </c>
      <c r="E53" s="57" t="str">
        <f>IF(C53&lt;&gt;"",Input!F66,"")</f>
        <v/>
      </c>
      <c r="F53" s="167" t="str">
        <f>IF(C53&lt;&gt;"",Calculations!E31,"")</f>
        <v/>
      </c>
      <c r="G53" s="158" t="str">
        <f>IF(C53&lt;&gt;"",Calculations!G31,"")</f>
        <v/>
      </c>
      <c r="H53" s="157"/>
      <c r="I53" s="159" t="str">
        <f>IF(AND(C53&lt;&gt;"",Calculations!EE31&gt;0),Calculations!EE31,"")</f>
        <v/>
      </c>
      <c r="J53" s="57" t="str">
        <f>IF(AND(C53&lt;&gt;"",Calculations!EI31&gt;0),Calculations!EI31,"")</f>
        <v/>
      </c>
      <c r="K53" s="168" t="str">
        <f>IF(AND(C53&lt;&gt;"",E53&gt;0),Calculations!EF31,"")</f>
        <v/>
      </c>
      <c r="L53" s="57" t="str">
        <f>IF(AND(C53&lt;&gt;"",E53&gt;0),Calculations!EG31,"")</f>
        <v/>
      </c>
      <c r="M53" s="34"/>
      <c r="N53" s="27"/>
    </row>
    <row r="54" spans="2:14" x14ac:dyDescent="0.2">
      <c r="B54" s="26"/>
      <c r="C54" s="60" t="str">
        <f>IF(Input!C67&lt;&gt;"",Input!C67,"")</f>
        <v/>
      </c>
      <c r="D54" s="60" t="str">
        <f>IF(C54&lt;&gt;"",Input!E67,"")</f>
        <v/>
      </c>
      <c r="E54" s="57" t="str">
        <f>IF(C54&lt;&gt;"",Input!F67,"")</f>
        <v/>
      </c>
      <c r="F54" s="167" t="str">
        <f>IF(C54&lt;&gt;"",Calculations!E32,"")</f>
        <v/>
      </c>
      <c r="G54" s="158" t="str">
        <f>IF(C54&lt;&gt;"",Calculations!G32,"")</f>
        <v/>
      </c>
      <c r="H54" s="157"/>
      <c r="I54" s="159" t="str">
        <f>IF(AND(C54&lt;&gt;"",Calculations!EE32&gt;0),Calculations!EE32,"")</f>
        <v/>
      </c>
      <c r="J54" s="57" t="str">
        <f>IF(AND(C54&lt;&gt;"",Calculations!EI32&gt;0),Calculations!EI32,"")</f>
        <v/>
      </c>
      <c r="K54" s="168" t="str">
        <f>IF(AND(C54&lt;&gt;"",E54&gt;0),Calculations!EF32,"")</f>
        <v/>
      </c>
      <c r="L54" s="57" t="str">
        <f>IF(AND(C54&lt;&gt;"",E54&gt;0),Calculations!EG32,"")</f>
        <v/>
      </c>
      <c r="M54" s="34"/>
      <c r="N54" s="27"/>
    </row>
    <row r="55" spans="2:14" x14ac:dyDescent="0.2">
      <c r="B55" s="26"/>
      <c r="C55" s="60" t="str">
        <f>IF(Input!C68&lt;&gt;"",Input!C68,"")</f>
        <v/>
      </c>
      <c r="D55" s="60" t="str">
        <f>IF(C55&lt;&gt;"",Input!E68,"")</f>
        <v/>
      </c>
      <c r="E55" s="57" t="str">
        <f>IF(C55&lt;&gt;"",Input!F68,"")</f>
        <v/>
      </c>
      <c r="F55" s="167" t="str">
        <f>IF(C55&lt;&gt;"",Calculations!E33,"")</f>
        <v/>
      </c>
      <c r="G55" s="158" t="str">
        <f>IF(C55&lt;&gt;"",Calculations!G33,"")</f>
        <v/>
      </c>
      <c r="H55" s="157"/>
      <c r="I55" s="159" t="str">
        <f>IF(AND(C55&lt;&gt;"",Calculations!EE33&gt;0),Calculations!EE33,"")</f>
        <v/>
      </c>
      <c r="J55" s="57" t="str">
        <f>IF(AND(C55&lt;&gt;"",Calculations!EI33&gt;0),Calculations!EI33,"")</f>
        <v/>
      </c>
      <c r="K55" s="168" t="str">
        <f>IF(AND(C55&lt;&gt;"",E55&gt;0),Calculations!EF33,"")</f>
        <v/>
      </c>
      <c r="L55" s="57" t="str">
        <f>IF(AND(C55&lt;&gt;"",E55&gt;0),Calculations!EG33,"")</f>
        <v/>
      </c>
      <c r="M55" s="34"/>
      <c r="N55" s="27"/>
    </row>
    <row r="56" spans="2:14" x14ac:dyDescent="0.2">
      <c r="B56" s="26"/>
      <c r="C56" s="60" t="str">
        <f>IF(Input!C69&lt;&gt;"",Input!C69,"")</f>
        <v/>
      </c>
      <c r="D56" s="60" t="str">
        <f>IF(C56&lt;&gt;"",Input!E69,"")</f>
        <v/>
      </c>
      <c r="E56" s="57" t="str">
        <f>IF(C56&lt;&gt;"",Input!F69,"")</f>
        <v/>
      </c>
      <c r="F56" s="167" t="str">
        <f>IF(C56&lt;&gt;"",Calculations!E34,"")</f>
        <v/>
      </c>
      <c r="G56" s="158" t="str">
        <f>IF(C56&lt;&gt;"",Calculations!G34,"")</f>
        <v/>
      </c>
      <c r="H56" s="157"/>
      <c r="I56" s="159" t="str">
        <f>IF(AND(C56&lt;&gt;"",Calculations!EE34&gt;0),Calculations!EE34,"")</f>
        <v/>
      </c>
      <c r="J56" s="57" t="str">
        <f>IF(AND(C56&lt;&gt;"",Calculations!EI34&gt;0),Calculations!EI34,"")</f>
        <v/>
      </c>
      <c r="K56" s="168" t="str">
        <f>IF(AND(C56&lt;&gt;"",E56&gt;0),Calculations!EF34,"")</f>
        <v/>
      </c>
      <c r="L56" s="57" t="str">
        <f>IF(AND(C56&lt;&gt;"",E56&gt;0),Calculations!EG34,"")</f>
        <v/>
      </c>
      <c r="M56" s="34"/>
      <c r="N56" s="27"/>
    </row>
    <row r="57" spans="2:14" x14ac:dyDescent="0.2">
      <c r="B57" s="26"/>
      <c r="C57" s="60" t="str">
        <f>IF(Input!C70&lt;&gt;"",Input!C70,"")</f>
        <v/>
      </c>
      <c r="D57" s="60" t="str">
        <f>IF(C57&lt;&gt;"",Input!E70,"")</f>
        <v/>
      </c>
      <c r="E57" s="57" t="str">
        <f>IF(C57&lt;&gt;"",Input!F70,"")</f>
        <v/>
      </c>
      <c r="F57" s="167" t="str">
        <f>IF(C57&lt;&gt;"",Calculations!E35,"")</f>
        <v/>
      </c>
      <c r="G57" s="158" t="str">
        <f>IF(C57&lt;&gt;"",Calculations!G35,"")</f>
        <v/>
      </c>
      <c r="H57" s="157"/>
      <c r="I57" s="159" t="str">
        <f>IF(AND(C57&lt;&gt;"",Calculations!EE35&gt;0),Calculations!EE35,"")</f>
        <v/>
      </c>
      <c r="J57" s="57" t="str">
        <f>IF(AND(C57&lt;&gt;"",Calculations!EI35&gt;0),Calculations!EI35,"")</f>
        <v/>
      </c>
      <c r="K57" s="168" t="str">
        <f>IF(AND(C57&lt;&gt;"",E57&gt;0),Calculations!EF35,"")</f>
        <v/>
      </c>
      <c r="L57" s="57" t="str">
        <f>IF(AND(C57&lt;&gt;"",E57&gt;0),Calculations!EG35,"")</f>
        <v/>
      </c>
      <c r="M57" s="34"/>
      <c r="N57" s="27"/>
    </row>
    <row r="58" spans="2:14" x14ac:dyDescent="0.2">
      <c r="B58" s="26"/>
      <c r="C58" s="60" t="str">
        <f>IF(Input!C71&lt;&gt;"",Input!C71,"")</f>
        <v/>
      </c>
      <c r="D58" s="60" t="str">
        <f>IF(C58&lt;&gt;"",Input!E71,"")</f>
        <v/>
      </c>
      <c r="E58" s="57" t="str">
        <f>IF(C58&lt;&gt;"",Input!F71,"")</f>
        <v/>
      </c>
      <c r="F58" s="167" t="str">
        <f>IF(C58&lt;&gt;"",Calculations!E36,"")</f>
        <v/>
      </c>
      <c r="G58" s="158" t="str">
        <f>IF(C58&lt;&gt;"",Calculations!G36,"")</f>
        <v/>
      </c>
      <c r="H58" s="157"/>
      <c r="I58" s="159" t="str">
        <f>IF(AND(C58&lt;&gt;"",Calculations!EE36&gt;0),Calculations!EE36,"")</f>
        <v/>
      </c>
      <c r="J58" s="57" t="str">
        <f>IF(AND(C58&lt;&gt;"",Calculations!EI36&gt;0),Calculations!EI36,"")</f>
        <v/>
      </c>
      <c r="K58" s="168" t="str">
        <f>IF(AND(C58&lt;&gt;"",E58&gt;0),Calculations!EF36,"")</f>
        <v/>
      </c>
      <c r="L58" s="57" t="str">
        <f>IF(AND(C58&lt;&gt;"",E58&gt;0),Calculations!EG36,"")</f>
        <v/>
      </c>
      <c r="M58" s="34"/>
      <c r="N58" s="27"/>
    </row>
    <row r="59" spans="2:14" x14ac:dyDescent="0.2">
      <c r="B59" s="26"/>
      <c r="C59" s="60" t="str">
        <f>IF(Input!C72&lt;&gt;"",Input!C72,"")</f>
        <v/>
      </c>
      <c r="D59" s="60" t="str">
        <f>IF(C59&lt;&gt;"",Input!E72,"")</f>
        <v/>
      </c>
      <c r="E59" s="57" t="str">
        <f>IF(C59&lt;&gt;"",Input!F72,"")</f>
        <v/>
      </c>
      <c r="F59" s="167" t="str">
        <f>IF(C59&lt;&gt;"",Calculations!E37,"")</f>
        <v/>
      </c>
      <c r="G59" s="158" t="str">
        <f>IF(C59&lt;&gt;"",Calculations!G37,"")</f>
        <v/>
      </c>
      <c r="H59" s="157"/>
      <c r="I59" s="159" t="str">
        <f>IF(AND(C59&lt;&gt;"",Calculations!EE37&gt;0),Calculations!EE37,"")</f>
        <v/>
      </c>
      <c r="J59" s="57" t="str">
        <f>IF(AND(C59&lt;&gt;"",Calculations!EI37&gt;0),Calculations!EI37,"")</f>
        <v/>
      </c>
      <c r="K59" s="168" t="str">
        <f>IF(AND(C59&lt;&gt;"",E59&gt;0),Calculations!EF37,"")</f>
        <v/>
      </c>
      <c r="L59" s="57" t="str">
        <f>IF(AND(C59&lt;&gt;"",E59&gt;0),Calculations!EG37,"")</f>
        <v/>
      </c>
      <c r="M59" s="34"/>
      <c r="N59" s="27"/>
    </row>
    <row r="60" spans="2:14" x14ac:dyDescent="0.2">
      <c r="B60" s="26"/>
      <c r="C60" s="60" t="str">
        <f>IF(Input!C73&lt;&gt;"",Input!C73,"")</f>
        <v/>
      </c>
      <c r="D60" s="60" t="str">
        <f>IF(C60&lt;&gt;"",Input!E73,"")</f>
        <v/>
      </c>
      <c r="E60" s="57" t="str">
        <f>IF(C60&lt;&gt;"",Input!F73,"")</f>
        <v/>
      </c>
      <c r="F60" s="167" t="str">
        <f>IF(C60&lt;&gt;"",Calculations!E38,"")</f>
        <v/>
      </c>
      <c r="G60" s="158" t="str">
        <f>IF(C60&lt;&gt;"",Calculations!G38,"")</f>
        <v/>
      </c>
      <c r="H60" s="157"/>
      <c r="I60" s="159" t="str">
        <f>IF(AND(C60&lt;&gt;"",Calculations!EE38&gt;0),Calculations!EE38,"")</f>
        <v/>
      </c>
      <c r="J60" s="57" t="str">
        <f>IF(AND(C60&lt;&gt;"",Calculations!EI38&gt;0),Calculations!EI38,"")</f>
        <v/>
      </c>
      <c r="K60" s="168" t="str">
        <f>IF(AND(C60&lt;&gt;"",E60&gt;0),Calculations!EF38,"")</f>
        <v/>
      </c>
      <c r="L60" s="57" t="str">
        <f>IF(AND(C60&lt;&gt;"",E60&gt;0),Calculations!EG38,"")</f>
        <v/>
      </c>
      <c r="M60" s="34"/>
      <c r="N60" s="27"/>
    </row>
    <row r="61" spans="2:14" x14ac:dyDescent="0.2">
      <c r="B61" s="26"/>
      <c r="C61" s="60" t="str">
        <f>IF(Input!C74&lt;&gt;"",Input!C74,"")</f>
        <v/>
      </c>
      <c r="D61" s="60" t="str">
        <f>IF(C61&lt;&gt;"",Input!E74,"")</f>
        <v/>
      </c>
      <c r="E61" s="57" t="str">
        <f>IF(C61&lt;&gt;"",Input!F74,"")</f>
        <v/>
      </c>
      <c r="F61" s="167" t="str">
        <f>IF(C61&lt;&gt;"",Calculations!E39,"")</f>
        <v/>
      </c>
      <c r="G61" s="158" t="str">
        <f>IF(C61&lt;&gt;"",Calculations!G39,"")</f>
        <v/>
      </c>
      <c r="H61" s="157"/>
      <c r="I61" s="159" t="str">
        <f>IF(AND(C61&lt;&gt;"",Calculations!EE39&gt;0),Calculations!EE39,"")</f>
        <v/>
      </c>
      <c r="J61" s="57" t="str">
        <f>IF(AND(C61&lt;&gt;"",Calculations!EI39&gt;0),Calculations!EI39,"")</f>
        <v/>
      </c>
      <c r="K61" s="168" t="str">
        <f>IF(AND(C61&lt;&gt;"",E61&gt;0),Calculations!EF39,"")</f>
        <v/>
      </c>
      <c r="L61" s="57" t="str">
        <f>IF(AND(C61&lt;&gt;"",E61&gt;0),Calculations!EG39,"")</f>
        <v/>
      </c>
      <c r="M61" s="34"/>
      <c r="N61" s="27"/>
    </row>
    <row r="62" spans="2:14" x14ac:dyDescent="0.2">
      <c r="B62" s="26"/>
      <c r="C62" s="60" t="str">
        <f>IF(Input!C75&lt;&gt;"",Input!C75,"")</f>
        <v/>
      </c>
      <c r="D62" s="60" t="str">
        <f>IF(C62&lt;&gt;"",Input!E75,"")</f>
        <v/>
      </c>
      <c r="E62" s="57" t="str">
        <f>IF(C62&lt;&gt;"",Input!F75,"")</f>
        <v/>
      </c>
      <c r="F62" s="167" t="str">
        <f>IF(C62&lt;&gt;"",Calculations!E40,"")</f>
        <v/>
      </c>
      <c r="G62" s="158" t="str">
        <f>IF(C62&lt;&gt;"",Calculations!G40,"")</f>
        <v/>
      </c>
      <c r="H62" s="157"/>
      <c r="I62" s="159" t="str">
        <f>IF(AND(C62&lt;&gt;"",Calculations!EE40&gt;0),Calculations!EE40,"")</f>
        <v/>
      </c>
      <c r="J62" s="57" t="str">
        <f>IF(AND(C62&lt;&gt;"",Calculations!EI40&gt;0),Calculations!EI40,"")</f>
        <v/>
      </c>
      <c r="K62" s="168" t="str">
        <f>IF(AND(C62&lt;&gt;"",E62&gt;0),Calculations!EF40,"")</f>
        <v/>
      </c>
      <c r="L62" s="57" t="str">
        <f>IF(AND(C62&lt;&gt;"",E62&gt;0),Calculations!EG40,"")</f>
        <v/>
      </c>
      <c r="M62" s="34"/>
      <c r="N62" s="27"/>
    </row>
    <row r="63" spans="2:14" x14ac:dyDescent="0.2">
      <c r="B63" s="26"/>
      <c r="C63" s="60" t="str">
        <f>IF(Input!C76&lt;&gt;"",Input!C76,"")</f>
        <v/>
      </c>
      <c r="D63" s="60" t="str">
        <f>IF(C63&lt;&gt;"",Input!E76,"")</f>
        <v/>
      </c>
      <c r="E63" s="57" t="str">
        <f>IF(C63&lt;&gt;"",Input!F76,"")</f>
        <v/>
      </c>
      <c r="F63" s="167" t="str">
        <f>IF(C63&lt;&gt;"",Calculations!E41,"")</f>
        <v/>
      </c>
      <c r="G63" s="158" t="str">
        <f>IF(C63&lt;&gt;"",Calculations!G41,"")</f>
        <v/>
      </c>
      <c r="H63" s="157"/>
      <c r="I63" s="159" t="str">
        <f>IF(AND(C63&lt;&gt;"",Calculations!EE41&gt;0),Calculations!EE41,"")</f>
        <v/>
      </c>
      <c r="J63" s="57" t="str">
        <f>IF(AND(C63&lt;&gt;"",Calculations!EI41&gt;0),Calculations!EI41,"")</f>
        <v/>
      </c>
      <c r="K63" s="168" t="str">
        <f>IF(AND(C63&lt;&gt;"",E63&gt;0),Calculations!EF41,"")</f>
        <v/>
      </c>
      <c r="L63" s="57" t="str">
        <f>IF(AND(C63&lt;&gt;"",E63&gt;0),Calculations!EG41,"")</f>
        <v/>
      </c>
      <c r="M63" s="34"/>
      <c r="N63" s="27"/>
    </row>
    <row r="64" spans="2:14" x14ac:dyDescent="0.2">
      <c r="B64" s="26"/>
      <c r="C64" s="60" t="str">
        <f>IF(Input!C77&lt;&gt;"",Input!C77,"")</f>
        <v/>
      </c>
      <c r="D64" s="60" t="str">
        <f>IF(C64&lt;&gt;"",Input!E77,"")</f>
        <v/>
      </c>
      <c r="E64" s="57" t="str">
        <f>IF(C64&lt;&gt;"",Input!F77,"")</f>
        <v/>
      </c>
      <c r="F64" s="167" t="str">
        <f>IF(C64&lt;&gt;"",Calculations!E42,"")</f>
        <v/>
      </c>
      <c r="G64" s="158" t="str">
        <f>IF(C64&lt;&gt;"",Calculations!G42,"")</f>
        <v/>
      </c>
      <c r="H64" s="157"/>
      <c r="I64" s="159" t="str">
        <f>IF(AND(C64&lt;&gt;"",Calculations!EE42&gt;0),Calculations!EE42,"")</f>
        <v/>
      </c>
      <c r="J64" s="57" t="str">
        <f>IF(AND(C64&lt;&gt;"",Calculations!EI42&gt;0),Calculations!EI42,"")</f>
        <v/>
      </c>
      <c r="K64" s="168" t="str">
        <f>IF(AND(C64&lt;&gt;"",E64&gt;0),Calculations!EF42,"")</f>
        <v/>
      </c>
      <c r="L64" s="57" t="str">
        <f>IF(AND(C64&lt;&gt;"",E64&gt;0),Calculations!EG42,"")</f>
        <v/>
      </c>
      <c r="M64" s="34"/>
      <c r="N64" s="27"/>
    </row>
    <row r="65" spans="2:14" x14ac:dyDescent="0.2">
      <c r="B65" s="26"/>
      <c r="C65" s="60" t="str">
        <f>IF(Input!C78&lt;&gt;"",Input!C78,"")</f>
        <v/>
      </c>
      <c r="D65" s="60" t="str">
        <f>IF(C65&lt;&gt;"",Input!E78,"")</f>
        <v/>
      </c>
      <c r="E65" s="57" t="str">
        <f>IF(C65&lt;&gt;"",Input!F78,"")</f>
        <v/>
      </c>
      <c r="F65" s="167" t="str">
        <f>IF(C65&lt;&gt;"",Calculations!E43,"")</f>
        <v/>
      </c>
      <c r="G65" s="158" t="str">
        <f>IF(C65&lt;&gt;"",Calculations!G43,"")</f>
        <v/>
      </c>
      <c r="H65" s="157"/>
      <c r="I65" s="159" t="str">
        <f>IF(AND(C65&lt;&gt;"",Calculations!EE43&gt;0),Calculations!EE43,"")</f>
        <v/>
      </c>
      <c r="J65" s="57" t="str">
        <f>IF(AND(C65&lt;&gt;"",Calculations!EI43&gt;0),Calculations!EI43,"")</f>
        <v/>
      </c>
      <c r="K65" s="168" t="str">
        <f>IF(AND(C65&lt;&gt;"",E65&gt;0),Calculations!EF43,"")</f>
        <v/>
      </c>
      <c r="L65" s="57" t="str">
        <f>IF(AND(C65&lt;&gt;"",E65&gt;0),Calculations!EG43,"")</f>
        <v/>
      </c>
      <c r="M65" s="34"/>
      <c r="N65" s="27"/>
    </row>
    <row r="66" spans="2:14" x14ac:dyDescent="0.2">
      <c r="B66" s="26"/>
      <c r="C66" s="60" t="str">
        <f>IF(Input!C79&lt;&gt;"",Input!C79,"")</f>
        <v/>
      </c>
      <c r="D66" s="60" t="str">
        <f>IF(C66&lt;&gt;"",Input!E79,"")</f>
        <v/>
      </c>
      <c r="E66" s="57" t="str">
        <f>IF(C66&lt;&gt;"",Input!F79,"")</f>
        <v/>
      </c>
      <c r="F66" s="167" t="str">
        <f>IF(C66&lt;&gt;"",Calculations!E44,"")</f>
        <v/>
      </c>
      <c r="G66" s="158" t="str">
        <f>IF(C66&lt;&gt;"",Calculations!G44,"")</f>
        <v/>
      </c>
      <c r="H66" s="157"/>
      <c r="I66" s="159" t="str">
        <f>IF(AND(C66&lt;&gt;"",Calculations!EE44&gt;0),Calculations!EE44,"")</f>
        <v/>
      </c>
      <c r="J66" s="57" t="str">
        <f>IF(AND(C66&lt;&gt;"",Calculations!EI44&gt;0),Calculations!EI44,"")</f>
        <v/>
      </c>
      <c r="K66" s="168" t="str">
        <f>IF(AND(C66&lt;&gt;"",E66&gt;0),Calculations!EF44,"")</f>
        <v/>
      </c>
      <c r="L66" s="57" t="str">
        <f>IF(AND(C66&lt;&gt;"",E66&gt;0),Calculations!EG44,"")</f>
        <v/>
      </c>
      <c r="M66" s="34"/>
      <c r="N66" s="27"/>
    </row>
    <row r="67" spans="2:14" x14ac:dyDescent="0.2">
      <c r="B67" s="26"/>
      <c r="C67" s="60" t="str">
        <f>IF(Input!C80&lt;&gt;"",Input!C80,"")</f>
        <v/>
      </c>
      <c r="D67" s="60" t="str">
        <f>IF(C67&lt;&gt;"",Input!E80,"")</f>
        <v/>
      </c>
      <c r="E67" s="57" t="str">
        <f>IF(C67&lt;&gt;"",Input!F80,"")</f>
        <v/>
      </c>
      <c r="F67" s="167" t="str">
        <f>IF(C67&lt;&gt;"",Calculations!E45,"")</f>
        <v/>
      </c>
      <c r="G67" s="158" t="str">
        <f>IF(C67&lt;&gt;"",Calculations!G45,"")</f>
        <v/>
      </c>
      <c r="H67" s="157"/>
      <c r="I67" s="159" t="str">
        <f>IF(AND(C67&lt;&gt;"",Calculations!EE45&gt;0),Calculations!EE45,"")</f>
        <v/>
      </c>
      <c r="J67" s="57" t="str">
        <f>IF(AND(C67&lt;&gt;"",Calculations!EI45&gt;0),Calculations!EI45,"")</f>
        <v/>
      </c>
      <c r="K67" s="168" t="str">
        <f>IF(AND(C67&lt;&gt;"",E67&gt;0),Calculations!EF45,"")</f>
        <v/>
      </c>
      <c r="L67" s="57" t="str">
        <f>IF(AND(C67&lt;&gt;"",E67&gt;0),Calculations!EG45,"")</f>
        <v/>
      </c>
      <c r="M67" s="34"/>
      <c r="N67" s="27"/>
    </row>
    <row r="68" spans="2:14" x14ac:dyDescent="0.2">
      <c r="B68" s="26"/>
      <c r="C68" s="60" t="str">
        <f>IF(Input!C81&lt;&gt;"",Input!C81,"")</f>
        <v/>
      </c>
      <c r="D68" s="60" t="str">
        <f>IF(C68&lt;&gt;"",Input!E81,"")</f>
        <v/>
      </c>
      <c r="E68" s="57" t="str">
        <f>IF(C68&lt;&gt;"",Input!F81,"")</f>
        <v/>
      </c>
      <c r="F68" s="167" t="str">
        <f>IF(C68&lt;&gt;"",Calculations!E46,"")</f>
        <v/>
      </c>
      <c r="G68" s="158" t="str">
        <f>IF(C68&lt;&gt;"",Calculations!G46,"")</f>
        <v/>
      </c>
      <c r="H68" s="157"/>
      <c r="I68" s="159" t="str">
        <f>IF(AND(C68&lt;&gt;"",Calculations!EE46&gt;0),Calculations!EE46,"")</f>
        <v/>
      </c>
      <c r="J68" s="57" t="str">
        <f>IF(AND(C68&lt;&gt;"",Calculations!EI46&gt;0),Calculations!EI46,"")</f>
        <v/>
      </c>
      <c r="K68" s="168" t="str">
        <f>IF(AND(C68&lt;&gt;"",E68&gt;0),Calculations!EF46,"")</f>
        <v/>
      </c>
      <c r="L68" s="57" t="str">
        <f>IF(AND(C68&lt;&gt;"",E68&gt;0),Calculations!EG46,"")</f>
        <v/>
      </c>
      <c r="M68" s="34"/>
      <c r="N68" s="27"/>
    </row>
    <row r="69" spans="2:14" x14ac:dyDescent="0.2">
      <c r="B69" s="26"/>
      <c r="C69" s="60" t="str">
        <f>IF(Input!C82&lt;&gt;"",Input!C82,"")</f>
        <v/>
      </c>
      <c r="D69" s="60" t="str">
        <f>IF(C69&lt;&gt;"",Input!E82,"")</f>
        <v/>
      </c>
      <c r="E69" s="57" t="str">
        <f>IF(C69&lt;&gt;"",Input!F82,"")</f>
        <v/>
      </c>
      <c r="F69" s="167" t="str">
        <f>IF(C69&lt;&gt;"",Calculations!E47,"")</f>
        <v/>
      </c>
      <c r="G69" s="158" t="str">
        <f>IF(C69&lt;&gt;"",Calculations!G47,"")</f>
        <v/>
      </c>
      <c r="H69" s="157"/>
      <c r="I69" s="159" t="str">
        <f>IF(AND(C69&lt;&gt;"",Calculations!EE47&gt;0),Calculations!EE47,"")</f>
        <v/>
      </c>
      <c r="J69" s="57" t="str">
        <f>IF(AND(C69&lt;&gt;"",Calculations!EI47&gt;0),Calculations!EI47,"")</f>
        <v/>
      </c>
      <c r="K69" s="168" t="str">
        <f>IF(AND(C69&lt;&gt;"",E69&gt;0),Calculations!EF47,"")</f>
        <v/>
      </c>
      <c r="L69" s="57" t="str">
        <f>IF(AND(C69&lt;&gt;"",E69&gt;0),Calculations!EG47,"")</f>
        <v/>
      </c>
      <c r="M69" s="34"/>
      <c r="N69" s="27"/>
    </row>
    <row r="70" spans="2:14" x14ac:dyDescent="0.2">
      <c r="B70" s="26"/>
      <c r="C70" s="60" t="str">
        <f>IF(Input!C83&lt;&gt;"",Input!C83,"")</f>
        <v/>
      </c>
      <c r="D70" s="60" t="str">
        <f>IF(C70&lt;&gt;"",Input!E83,"")</f>
        <v/>
      </c>
      <c r="E70" s="57" t="str">
        <f>IF(C70&lt;&gt;"",Input!F83,"")</f>
        <v/>
      </c>
      <c r="F70" s="167" t="str">
        <f>IF(C70&lt;&gt;"",Calculations!E48,"")</f>
        <v/>
      </c>
      <c r="G70" s="158" t="str">
        <f>IF(C70&lt;&gt;"",Calculations!G48,"")</f>
        <v/>
      </c>
      <c r="H70" s="157"/>
      <c r="I70" s="159" t="str">
        <f>IF(AND(C70&lt;&gt;"",Calculations!EE48&gt;0),Calculations!EE48,"")</f>
        <v/>
      </c>
      <c r="J70" s="57" t="str">
        <f>IF(AND(C70&lt;&gt;"",Calculations!EI48&gt;0),Calculations!EI48,"")</f>
        <v/>
      </c>
      <c r="K70" s="168" t="str">
        <f>IF(AND(C70&lt;&gt;"",E70&gt;0),Calculations!EF48,"")</f>
        <v/>
      </c>
      <c r="L70" s="57" t="str">
        <f>IF(AND(C70&lt;&gt;"",E70&gt;0),Calculations!EG48,"")</f>
        <v/>
      </c>
      <c r="M70" s="34"/>
      <c r="N70" s="27"/>
    </row>
    <row r="71" spans="2:14" x14ac:dyDescent="0.2">
      <c r="B71" s="26"/>
      <c r="C71" s="60" t="str">
        <f>IF(Input!C84&lt;&gt;"",Input!C84,"")</f>
        <v/>
      </c>
      <c r="D71" s="60" t="str">
        <f>IF(C71&lt;&gt;"",Input!E84,"")</f>
        <v/>
      </c>
      <c r="E71" s="57" t="str">
        <f>IF(C71&lt;&gt;"",Input!F84,"")</f>
        <v/>
      </c>
      <c r="F71" s="167" t="str">
        <f>IF(C71&lt;&gt;"",Calculations!E49,"")</f>
        <v/>
      </c>
      <c r="G71" s="158" t="str">
        <f>IF(C71&lt;&gt;"",Calculations!G49,"")</f>
        <v/>
      </c>
      <c r="H71" s="157"/>
      <c r="I71" s="159" t="str">
        <f>IF(AND(C71&lt;&gt;"",Calculations!EE49&gt;0),Calculations!EE49,"")</f>
        <v/>
      </c>
      <c r="J71" s="57" t="str">
        <f>IF(AND(C71&lt;&gt;"",Calculations!EI49&gt;0),Calculations!EI49,"")</f>
        <v/>
      </c>
      <c r="K71" s="168" t="str">
        <f>IF(AND(C71&lt;&gt;"",E71&gt;0),Calculations!EF49,"")</f>
        <v/>
      </c>
      <c r="L71" s="57" t="str">
        <f>IF(AND(C71&lt;&gt;"",E71&gt;0),Calculations!EG49,"")</f>
        <v/>
      </c>
      <c r="M71" s="34"/>
      <c r="N71" s="27"/>
    </row>
    <row r="72" spans="2:14" x14ac:dyDescent="0.2">
      <c r="B72" s="26"/>
      <c r="C72" s="60" t="str">
        <f>IF(Input!C85&lt;&gt;"",Input!C85,"")</f>
        <v/>
      </c>
      <c r="D72" s="60" t="str">
        <f>IF(C72&lt;&gt;"",Input!E85,"")</f>
        <v/>
      </c>
      <c r="E72" s="57" t="str">
        <f>IF(C72&lt;&gt;"",Input!F85,"")</f>
        <v/>
      </c>
      <c r="F72" s="167" t="str">
        <f>IF(C72&lt;&gt;"",Calculations!E50,"")</f>
        <v/>
      </c>
      <c r="G72" s="158" t="str">
        <f>IF(C72&lt;&gt;"",Calculations!G50,"")</f>
        <v/>
      </c>
      <c r="H72" s="157"/>
      <c r="I72" s="159" t="str">
        <f>IF(AND(C72&lt;&gt;"",Calculations!EE50&gt;0),Calculations!EE50,"")</f>
        <v/>
      </c>
      <c r="J72" s="57" t="str">
        <f>IF(AND(C72&lt;&gt;"",Calculations!EI50&gt;0),Calculations!EI50,"")</f>
        <v/>
      </c>
      <c r="K72" s="168" t="str">
        <f>IF(AND(C72&lt;&gt;"",E72&gt;0),Calculations!EF50,"")</f>
        <v/>
      </c>
      <c r="L72" s="57" t="str">
        <f>IF(AND(C72&lt;&gt;"",E72&gt;0),Calculations!EG50,"")</f>
        <v/>
      </c>
      <c r="M72" s="34"/>
      <c r="N72" s="27"/>
    </row>
    <row r="73" spans="2:14" x14ac:dyDescent="0.2">
      <c r="B73" s="26"/>
      <c r="C73" s="60" t="str">
        <f>IF(Input!C86&lt;&gt;"",Input!C86,"")</f>
        <v/>
      </c>
      <c r="D73" s="60" t="str">
        <f>IF(C73&lt;&gt;"",Input!E86,"")</f>
        <v/>
      </c>
      <c r="E73" s="57" t="str">
        <f>IF(C73&lt;&gt;"",Input!F86,"")</f>
        <v/>
      </c>
      <c r="F73" s="167" t="str">
        <f>IF(C73&lt;&gt;"",Calculations!E51,"")</f>
        <v/>
      </c>
      <c r="G73" s="158" t="str">
        <f>IF(C73&lt;&gt;"",Calculations!G51,"")</f>
        <v/>
      </c>
      <c r="H73" s="157"/>
      <c r="I73" s="159" t="str">
        <f>IF(AND(C73&lt;&gt;"",Calculations!EE51&gt;0),Calculations!EE51,"")</f>
        <v/>
      </c>
      <c r="J73" s="57" t="str">
        <f>IF(AND(C73&lt;&gt;"",Calculations!EI51&gt;0),Calculations!EI51,"")</f>
        <v/>
      </c>
      <c r="K73" s="168" t="str">
        <f>IF(AND(C73&lt;&gt;"",E73&gt;0),Calculations!EF51,"")</f>
        <v/>
      </c>
      <c r="L73" s="57" t="str">
        <f>IF(AND(C73&lt;&gt;"",E73&gt;0),Calculations!EG51,"")</f>
        <v/>
      </c>
      <c r="M73" s="34"/>
      <c r="N73" s="27"/>
    </row>
    <row r="74" spans="2:14" x14ac:dyDescent="0.2">
      <c r="B74" s="26"/>
      <c r="C74" s="60" t="str">
        <f>IF(Input!C87&lt;&gt;"",Input!C87,"")</f>
        <v/>
      </c>
      <c r="D74" s="60" t="str">
        <f>IF(C74&lt;&gt;"",Input!E87,"")</f>
        <v/>
      </c>
      <c r="E74" s="57" t="str">
        <f>IF(C74&lt;&gt;"",Input!F87,"")</f>
        <v/>
      </c>
      <c r="F74" s="167" t="str">
        <f>IF(C74&lt;&gt;"",Calculations!E52,"")</f>
        <v/>
      </c>
      <c r="G74" s="158" t="str">
        <f>IF(C74&lt;&gt;"",Calculations!G52,"")</f>
        <v/>
      </c>
      <c r="H74" s="157"/>
      <c r="I74" s="159" t="str">
        <f>IF(AND(C74&lt;&gt;"",Calculations!EE52&gt;0),Calculations!EE52,"")</f>
        <v/>
      </c>
      <c r="J74" s="57" t="str">
        <f>IF(AND(C74&lt;&gt;"",Calculations!EI52&gt;0),Calculations!EI52,"")</f>
        <v/>
      </c>
      <c r="K74" s="168" t="str">
        <f>IF(AND(C74&lt;&gt;"",E74&gt;0),Calculations!EF52,"")</f>
        <v/>
      </c>
      <c r="L74" s="57" t="str">
        <f>IF(AND(C74&lt;&gt;"",E74&gt;0),Calculations!EG52,"")</f>
        <v/>
      </c>
      <c r="M74" s="34"/>
      <c r="N74" s="27"/>
    </row>
    <row r="75" spans="2:14" x14ac:dyDescent="0.2">
      <c r="B75" s="26"/>
      <c r="C75" s="60" t="str">
        <f>IF(Input!C88&lt;&gt;"",Input!C88,"")</f>
        <v/>
      </c>
      <c r="D75" s="60" t="str">
        <f>IF(C75&lt;&gt;"",Input!E88,"")</f>
        <v/>
      </c>
      <c r="E75" s="57" t="str">
        <f>IF(C75&lt;&gt;"",Input!F88,"")</f>
        <v/>
      </c>
      <c r="F75" s="167" t="str">
        <f>IF(C75&lt;&gt;"",Calculations!E53,"")</f>
        <v/>
      </c>
      <c r="G75" s="158" t="str">
        <f>IF(C75&lt;&gt;"",Calculations!G53,"")</f>
        <v/>
      </c>
      <c r="H75" s="157"/>
      <c r="I75" s="159" t="str">
        <f>IF(AND(C75&lt;&gt;"",Calculations!EE53&gt;0),Calculations!EE53,"")</f>
        <v/>
      </c>
      <c r="J75" s="57" t="str">
        <f>IF(AND(C75&lt;&gt;"",Calculations!EI53&gt;0),Calculations!EI53,"")</f>
        <v/>
      </c>
      <c r="K75" s="168" t="str">
        <f>IF(AND(C75&lt;&gt;"",E75&gt;0),Calculations!EF53,"")</f>
        <v/>
      </c>
      <c r="L75" s="57" t="str">
        <f>IF(AND(C75&lt;&gt;"",E75&gt;0),Calculations!EG53,"")</f>
        <v/>
      </c>
      <c r="M75" s="34"/>
      <c r="N75" s="27"/>
    </row>
    <row r="76" spans="2:14" x14ac:dyDescent="0.2">
      <c r="B76" s="26"/>
      <c r="C76" s="60" t="str">
        <f>IF(Input!C89&lt;&gt;"",Input!C89,"")</f>
        <v/>
      </c>
      <c r="D76" s="60" t="str">
        <f>IF(C76&lt;&gt;"",Input!E89,"")</f>
        <v/>
      </c>
      <c r="E76" s="57" t="str">
        <f>IF(C76&lt;&gt;"",Input!F89,"")</f>
        <v/>
      </c>
      <c r="F76" s="167" t="str">
        <f>IF(C76&lt;&gt;"",Calculations!E54,"")</f>
        <v/>
      </c>
      <c r="G76" s="158" t="str">
        <f>IF(C76&lt;&gt;"",Calculations!G54,"")</f>
        <v/>
      </c>
      <c r="H76" s="157"/>
      <c r="I76" s="159" t="str">
        <f>IF(AND(C76&lt;&gt;"",Calculations!EE54&gt;0),Calculations!EE54,"")</f>
        <v/>
      </c>
      <c r="J76" s="57" t="str">
        <f>IF(AND(C76&lt;&gt;"",Calculations!EI54&gt;0),Calculations!EI54,"")</f>
        <v/>
      </c>
      <c r="K76" s="168" t="str">
        <f>IF(AND(C76&lt;&gt;"",E76&gt;0),Calculations!EF54,"")</f>
        <v/>
      </c>
      <c r="L76" s="57" t="str">
        <f>IF(AND(C76&lt;&gt;"",E76&gt;0),Calculations!EG54,"")</f>
        <v/>
      </c>
      <c r="M76" s="34"/>
      <c r="N76" s="27"/>
    </row>
    <row r="77" spans="2:14" x14ac:dyDescent="0.2">
      <c r="B77" s="26"/>
      <c r="C77" s="60" t="str">
        <f>IF(Input!C90&lt;&gt;"",Input!C90,"")</f>
        <v/>
      </c>
      <c r="D77" s="60" t="str">
        <f>IF(C77&lt;&gt;"",Input!E90,"")</f>
        <v/>
      </c>
      <c r="E77" s="57" t="str">
        <f>IF(C77&lt;&gt;"",Input!F90,"")</f>
        <v/>
      </c>
      <c r="F77" s="167" t="str">
        <f>IF(C77&lt;&gt;"",Calculations!E55,"")</f>
        <v/>
      </c>
      <c r="G77" s="158" t="str">
        <f>IF(C77&lt;&gt;"",Calculations!G55,"")</f>
        <v/>
      </c>
      <c r="H77" s="157"/>
      <c r="I77" s="159" t="str">
        <f>IF(AND(C77&lt;&gt;"",Calculations!EE55&gt;0),Calculations!EE55,"")</f>
        <v/>
      </c>
      <c r="J77" s="57" t="str">
        <f>IF(AND(C77&lt;&gt;"",Calculations!EI55&gt;0),Calculations!EI55,"")</f>
        <v/>
      </c>
      <c r="K77" s="168" t="str">
        <f>IF(AND(C77&lt;&gt;"",E77&gt;0),Calculations!EF55,"")</f>
        <v/>
      </c>
      <c r="L77" s="57" t="str">
        <f>IF(AND(C77&lt;&gt;"",E77&gt;0),Calculations!EG55,"")</f>
        <v/>
      </c>
      <c r="M77" s="34"/>
      <c r="N77" s="27"/>
    </row>
    <row r="78" spans="2:14" x14ac:dyDescent="0.2">
      <c r="B78" s="26"/>
      <c r="C78" s="60" t="str">
        <f>IF(Input!C91&lt;&gt;"",Input!C91,"")</f>
        <v/>
      </c>
      <c r="D78" s="60" t="str">
        <f>IF(C78&lt;&gt;"",Input!E91,"")</f>
        <v/>
      </c>
      <c r="E78" s="57" t="str">
        <f>IF(C78&lt;&gt;"",Input!F91,"")</f>
        <v/>
      </c>
      <c r="F78" s="167" t="str">
        <f>IF(C78&lt;&gt;"",Calculations!E56,"")</f>
        <v/>
      </c>
      <c r="G78" s="158" t="str">
        <f>IF(C78&lt;&gt;"",Calculations!G56,"")</f>
        <v/>
      </c>
      <c r="H78" s="157"/>
      <c r="I78" s="159" t="str">
        <f>IF(AND(C78&lt;&gt;"",Calculations!EE56&gt;0),Calculations!EE56,"")</f>
        <v/>
      </c>
      <c r="J78" s="57" t="str">
        <f>IF(AND(C78&lt;&gt;"",Calculations!EI56&gt;0),Calculations!EI56,"")</f>
        <v/>
      </c>
      <c r="K78" s="168" t="str">
        <f>IF(AND(C78&lt;&gt;"",E78&gt;0),Calculations!EF56,"")</f>
        <v/>
      </c>
      <c r="L78" s="57" t="str">
        <f>IF(AND(C78&lt;&gt;"",E78&gt;0),Calculations!EG56,"")</f>
        <v/>
      </c>
      <c r="M78" s="34"/>
      <c r="N78" s="27"/>
    </row>
    <row r="79" spans="2:14" x14ac:dyDescent="0.2">
      <c r="B79" s="26"/>
      <c r="C79" s="60" t="str">
        <f>IF(Input!C92&lt;&gt;"",Input!C92,"")</f>
        <v/>
      </c>
      <c r="D79" s="60" t="str">
        <f>IF(C79&lt;&gt;"",Input!E92,"")</f>
        <v/>
      </c>
      <c r="E79" s="57" t="str">
        <f>IF(C79&lt;&gt;"",Input!F92,"")</f>
        <v/>
      </c>
      <c r="F79" s="167" t="str">
        <f>IF(C79&lt;&gt;"",Calculations!E57,"")</f>
        <v/>
      </c>
      <c r="G79" s="158" t="str">
        <f>IF(C79&lt;&gt;"",Calculations!G57,"")</f>
        <v/>
      </c>
      <c r="H79" s="157"/>
      <c r="I79" s="159" t="str">
        <f>IF(AND(C79&lt;&gt;"",Calculations!EE57&gt;0),Calculations!EE57,"")</f>
        <v/>
      </c>
      <c r="J79" s="57" t="str">
        <f>IF(AND(C79&lt;&gt;"",Calculations!EI57&gt;0),Calculations!EI57,"")</f>
        <v/>
      </c>
      <c r="K79" s="168" t="str">
        <f>IF(AND(C79&lt;&gt;"",E79&gt;0),Calculations!EF57,"")</f>
        <v/>
      </c>
      <c r="L79" s="57" t="str">
        <f>IF(AND(C79&lt;&gt;"",E79&gt;0),Calculations!EG57,"")</f>
        <v/>
      </c>
      <c r="M79" s="34"/>
      <c r="N79" s="27"/>
    </row>
    <row r="80" spans="2:14" x14ac:dyDescent="0.2">
      <c r="B80" s="26"/>
      <c r="C80" s="60" t="str">
        <f>IF(Input!C93&lt;&gt;"",Input!C93,"")</f>
        <v/>
      </c>
      <c r="D80" s="60" t="str">
        <f>IF(C80&lt;&gt;"",Input!E93,"")</f>
        <v/>
      </c>
      <c r="E80" s="57" t="str">
        <f>IF(C80&lt;&gt;"",Input!F93,"")</f>
        <v/>
      </c>
      <c r="F80" s="167" t="str">
        <f>IF(C80&lt;&gt;"",Calculations!E58,"")</f>
        <v/>
      </c>
      <c r="G80" s="158" t="str">
        <f>IF(C80&lt;&gt;"",Calculations!G58,"")</f>
        <v/>
      </c>
      <c r="H80" s="157"/>
      <c r="I80" s="159" t="str">
        <f>IF(AND(C80&lt;&gt;"",Calculations!EE58&gt;0),Calculations!EE58,"")</f>
        <v/>
      </c>
      <c r="J80" s="57" t="str">
        <f>IF(AND(C80&lt;&gt;"",Calculations!EI58&gt;0),Calculations!EI58,"")</f>
        <v/>
      </c>
      <c r="K80" s="168" t="str">
        <f>IF(AND(C80&lt;&gt;"",E80&gt;0),Calculations!EF58,"")</f>
        <v/>
      </c>
      <c r="L80" s="57" t="str">
        <f>IF(AND(C80&lt;&gt;"",E80&gt;0),Calculations!EG58,"")</f>
        <v/>
      </c>
      <c r="M80" s="34"/>
      <c r="N80" s="27"/>
    </row>
    <row r="81" spans="2:14" ht="5.0999999999999996" customHeight="1" thickBot="1" x14ac:dyDescent="0.25"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3"/>
    </row>
    <row r="82" spans="2:14" hidden="1" x14ac:dyDescent="0.2">
      <c r="C82" s="44" t="s">
        <v>43</v>
      </c>
    </row>
    <row r="83" spans="2:14" hidden="1" x14ac:dyDescent="0.2">
      <c r="C83" s="21" t="s">
        <v>13</v>
      </c>
      <c r="D83" s="45"/>
      <c r="E83" s="45"/>
      <c r="F83" s="45"/>
      <c r="G83" s="45"/>
      <c r="H83" s="47"/>
    </row>
    <row r="84" spans="2:14" hidden="1" x14ac:dyDescent="0.2">
      <c r="C84" s="21" t="s">
        <v>44</v>
      </c>
      <c r="H84" s="47"/>
    </row>
    <row r="85" spans="2:14" hidden="1" x14ac:dyDescent="0.2">
      <c r="C85" s="44" t="s">
        <v>45</v>
      </c>
      <c r="H85" s="47"/>
    </row>
    <row r="86" spans="2:14" hidden="1" x14ac:dyDescent="0.2">
      <c r="C86" s="21" t="s">
        <v>46</v>
      </c>
      <c r="H86" s="47"/>
    </row>
    <row r="87" spans="2:14" hidden="1" x14ac:dyDescent="0.2">
      <c r="C87" s="23" t="e">
        <f>#REF!</f>
        <v>#REF!</v>
      </c>
      <c r="H87" s="47"/>
    </row>
    <row r="88" spans="2:14" hidden="1" x14ac:dyDescent="0.2">
      <c r="C88" s="23" t="e">
        <f t="shared" ref="C88:C96" si="2">C87+1</f>
        <v>#REF!</v>
      </c>
      <c r="H88" s="47"/>
    </row>
    <row r="89" spans="2:14" hidden="1" x14ac:dyDescent="0.2">
      <c r="C89" s="23" t="e">
        <f t="shared" si="2"/>
        <v>#REF!</v>
      </c>
      <c r="H89" s="47"/>
    </row>
    <row r="90" spans="2:14" hidden="1" x14ac:dyDescent="0.2">
      <c r="C90" s="23" t="e">
        <f t="shared" si="2"/>
        <v>#REF!</v>
      </c>
      <c r="H90" s="47"/>
    </row>
    <row r="91" spans="2:14" hidden="1" x14ac:dyDescent="0.2">
      <c r="C91" s="23" t="e">
        <f t="shared" si="2"/>
        <v>#REF!</v>
      </c>
      <c r="H91" s="47"/>
    </row>
    <row r="92" spans="2:14" hidden="1" x14ac:dyDescent="0.2">
      <c r="C92" s="23" t="e">
        <f t="shared" si="2"/>
        <v>#REF!</v>
      </c>
      <c r="H92" s="47"/>
    </row>
    <row r="93" spans="2:14" hidden="1" x14ac:dyDescent="0.2">
      <c r="C93" s="23" t="e">
        <f t="shared" si="2"/>
        <v>#REF!</v>
      </c>
      <c r="H93" s="47"/>
    </row>
    <row r="94" spans="2:14" hidden="1" x14ac:dyDescent="0.2">
      <c r="C94" s="23" t="e">
        <f t="shared" si="2"/>
        <v>#REF!</v>
      </c>
      <c r="H94" s="47"/>
    </row>
    <row r="95" spans="2:14" hidden="1" x14ac:dyDescent="0.2">
      <c r="C95" s="23" t="e">
        <f t="shared" si="2"/>
        <v>#REF!</v>
      </c>
      <c r="H95" s="47"/>
    </row>
    <row r="96" spans="2:14" hidden="1" x14ac:dyDescent="0.2">
      <c r="C96" s="23" t="e">
        <f t="shared" si="2"/>
        <v>#REF!</v>
      </c>
      <c r="H96" s="47"/>
    </row>
    <row r="97" spans="3:8" hidden="1" x14ac:dyDescent="0.2">
      <c r="C97" s="44" t="s">
        <v>39</v>
      </c>
      <c r="H97" s="47"/>
    </row>
    <row r="98" spans="3:8" hidden="1" x14ac:dyDescent="0.2">
      <c r="C98" s="21" t="s">
        <v>50</v>
      </c>
      <c r="H98" s="47"/>
    </row>
    <row r="99" spans="3:8" hidden="1" x14ac:dyDescent="0.2">
      <c r="C99" s="21" t="s">
        <v>49</v>
      </c>
      <c r="H99" s="47"/>
    </row>
    <row r="100" spans="3:8" hidden="1" x14ac:dyDescent="0.2">
      <c r="C100" s="21" t="s">
        <v>48</v>
      </c>
      <c r="H100" s="47"/>
    </row>
    <row r="101" spans="3:8" x14ac:dyDescent="0.2">
      <c r="H101" s="47"/>
    </row>
    <row r="102" spans="3:8" x14ac:dyDescent="0.2">
      <c r="H102" s="47"/>
    </row>
    <row r="103" spans="3:8" x14ac:dyDescent="0.2">
      <c r="H103" s="47"/>
    </row>
    <row r="104" spans="3:8" x14ac:dyDescent="0.2">
      <c r="H104" s="47"/>
    </row>
    <row r="105" spans="3:8" x14ac:dyDescent="0.2">
      <c r="H105" s="47"/>
    </row>
    <row r="106" spans="3:8" x14ac:dyDescent="0.2">
      <c r="H106" s="47"/>
    </row>
    <row r="107" spans="3:8" x14ac:dyDescent="0.2">
      <c r="H107" s="47"/>
    </row>
    <row r="108" spans="3:8" x14ac:dyDescent="0.2">
      <c r="H108" s="47"/>
    </row>
    <row r="109" spans="3:8" x14ac:dyDescent="0.2">
      <c r="H109" s="47"/>
    </row>
    <row r="110" spans="3:8" x14ac:dyDescent="0.2">
      <c r="H110" s="47"/>
    </row>
    <row r="111" spans="3:8" x14ac:dyDescent="0.2">
      <c r="H111" s="47"/>
    </row>
    <row r="112" spans="3:8" x14ac:dyDescent="0.2">
      <c r="H112" s="47"/>
    </row>
    <row r="113" spans="8:8" x14ac:dyDescent="0.2">
      <c r="H113" s="47"/>
    </row>
    <row r="114" spans="8:8" x14ac:dyDescent="0.2">
      <c r="H114" s="47"/>
    </row>
    <row r="115" spans="8:8" x14ac:dyDescent="0.2">
      <c r="H115" s="47"/>
    </row>
    <row r="116" spans="8:8" x14ac:dyDescent="0.2">
      <c r="H116" s="47"/>
    </row>
    <row r="117" spans="8:8" x14ac:dyDescent="0.2">
      <c r="H117" s="47"/>
    </row>
    <row r="118" spans="8:8" x14ac:dyDescent="0.2">
      <c r="H118" s="47"/>
    </row>
    <row r="119" spans="8:8" x14ac:dyDescent="0.2">
      <c r="H119" s="47"/>
    </row>
    <row r="120" spans="8:8" x14ac:dyDescent="0.2">
      <c r="H120" s="47"/>
    </row>
    <row r="121" spans="8:8" x14ac:dyDescent="0.2">
      <c r="H121" s="47"/>
    </row>
    <row r="122" spans="8:8" x14ac:dyDescent="0.2">
      <c r="H122" s="47"/>
    </row>
    <row r="123" spans="8:8" x14ac:dyDescent="0.2">
      <c r="H123" s="47"/>
    </row>
    <row r="124" spans="8:8" x14ac:dyDescent="0.2">
      <c r="H124" s="47"/>
    </row>
    <row r="125" spans="8:8" x14ac:dyDescent="0.2">
      <c r="H125" s="47"/>
    </row>
    <row r="126" spans="8:8" x14ac:dyDescent="0.2">
      <c r="H126" s="47"/>
    </row>
    <row r="127" spans="8:8" x14ac:dyDescent="0.2">
      <c r="H127" s="47"/>
    </row>
    <row r="128" spans="8:8" x14ac:dyDescent="0.2">
      <c r="H128" s="47"/>
    </row>
    <row r="129" spans="8:8" x14ac:dyDescent="0.2">
      <c r="H129" s="47"/>
    </row>
    <row r="130" spans="8:8" x14ac:dyDescent="0.2">
      <c r="H130" s="47"/>
    </row>
    <row r="131" spans="8:8" x14ac:dyDescent="0.2">
      <c r="H131" s="47"/>
    </row>
    <row r="132" spans="8:8" x14ac:dyDescent="0.2">
      <c r="H132" s="47"/>
    </row>
    <row r="133" spans="8:8" x14ac:dyDescent="0.2">
      <c r="H133" s="47"/>
    </row>
    <row r="134" spans="8:8" x14ac:dyDescent="0.2">
      <c r="H134" s="47"/>
    </row>
    <row r="135" spans="8:8" x14ac:dyDescent="0.2">
      <c r="H135" s="47"/>
    </row>
    <row r="136" spans="8:8" x14ac:dyDescent="0.2">
      <c r="H136" s="47"/>
    </row>
    <row r="137" spans="8:8" x14ac:dyDescent="0.2">
      <c r="H137" s="47"/>
    </row>
    <row r="138" spans="8:8" x14ac:dyDescent="0.2">
      <c r="H138" s="47"/>
    </row>
    <row r="139" spans="8:8" x14ac:dyDescent="0.2">
      <c r="H139" s="47"/>
    </row>
    <row r="140" spans="8:8" x14ac:dyDescent="0.2">
      <c r="H140" s="47"/>
    </row>
    <row r="141" spans="8:8" x14ac:dyDescent="0.2">
      <c r="H141" s="47"/>
    </row>
    <row r="142" spans="8:8" x14ac:dyDescent="0.2">
      <c r="H142" s="47"/>
    </row>
    <row r="143" spans="8:8" x14ac:dyDescent="0.2">
      <c r="H143" s="47"/>
    </row>
    <row r="144" spans="8:8" x14ac:dyDescent="0.2">
      <c r="H144" s="47"/>
    </row>
    <row r="145" spans="8:8" x14ac:dyDescent="0.2">
      <c r="H145" s="47"/>
    </row>
    <row r="146" spans="8:8" x14ac:dyDescent="0.2">
      <c r="H146" s="47"/>
    </row>
    <row r="147" spans="8:8" x14ac:dyDescent="0.2">
      <c r="H147" s="47"/>
    </row>
    <row r="148" spans="8:8" x14ac:dyDescent="0.2">
      <c r="H148" s="47"/>
    </row>
    <row r="149" spans="8:8" x14ac:dyDescent="0.2">
      <c r="H149" s="47"/>
    </row>
    <row r="150" spans="8:8" x14ac:dyDescent="0.2">
      <c r="H150" s="47"/>
    </row>
    <row r="151" spans="8:8" x14ac:dyDescent="0.2">
      <c r="H151" s="47"/>
    </row>
    <row r="152" spans="8:8" x14ac:dyDescent="0.2">
      <c r="H152" s="47"/>
    </row>
    <row r="153" spans="8:8" x14ac:dyDescent="0.2">
      <c r="H153" s="47"/>
    </row>
    <row r="154" spans="8:8" x14ac:dyDescent="0.2">
      <c r="H154" s="47"/>
    </row>
    <row r="155" spans="8:8" x14ac:dyDescent="0.2">
      <c r="H155" s="47"/>
    </row>
    <row r="156" spans="8:8" x14ac:dyDescent="0.2">
      <c r="H156" s="47"/>
    </row>
    <row r="157" spans="8:8" x14ac:dyDescent="0.2">
      <c r="H157" s="47"/>
    </row>
    <row r="158" spans="8:8" x14ac:dyDescent="0.2">
      <c r="H158" s="47"/>
    </row>
    <row r="159" spans="8:8" x14ac:dyDescent="0.2">
      <c r="H159" s="47"/>
    </row>
    <row r="160" spans="8:8" x14ac:dyDescent="0.2">
      <c r="H160" s="47"/>
    </row>
    <row r="161" spans="8:8" x14ac:dyDescent="0.2">
      <c r="H161" s="47"/>
    </row>
    <row r="162" spans="8:8" x14ac:dyDescent="0.2">
      <c r="H162" s="47"/>
    </row>
    <row r="163" spans="8:8" x14ac:dyDescent="0.2">
      <c r="H163" s="47"/>
    </row>
    <row r="164" spans="8:8" x14ac:dyDescent="0.2">
      <c r="H164" s="47"/>
    </row>
    <row r="165" spans="8:8" x14ac:dyDescent="0.2">
      <c r="H165" s="47"/>
    </row>
    <row r="166" spans="8:8" x14ac:dyDescent="0.2">
      <c r="H166" s="47"/>
    </row>
    <row r="167" spans="8:8" x14ac:dyDescent="0.2">
      <c r="H167" s="47"/>
    </row>
    <row r="168" spans="8:8" x14ac:dyDescent="0.2">
      <c r="H168" s="47"/>
    </row>
    <row r="169" spans="8:8" x14ac:dyDescent="0.2">
      <c r="H169" s="47"/>
    </row>
    <row r="170" spans="8:8" x14ac:dyDescent="0.2">
      <c r="H170" s="47"/>
    </row>
    <row r="171" spans="8:8" x14ac:dyDescent="0.2">
      <c r="H171" s="47"/>
    </row>
    <row r="172" spans="8:8" x14ac:dyDescent="0.2">
      <c r="H172" s="47"/>
    </row>
    <row r="173" spans="8:8" x14ac:dyDescent="0.2">
      <c r="H173" s="47"/>
    </row>
    <row r="174" spans="8:8" x14ac:dyDescent="0.2">
      <c r="H174" s="47"/>
    </row>
    <row r="175" spans="8:8" x14ac:dyDescent="0.2">
      <c r="H175" s="47"/>
    </row>
    <row r="176" spans="8:8" x14ac:dyDescent="0.2">
      <c r="H176" s="47"/>
    </row>
    <row r="177" spans="8:8" x14ac:dyDescent="0.2">
      <c r="H177" s="47"/>
    </row>
    <row r="178" spans="8:8" x14ac:dyDescent="0.2">
      <c r="H178" s="47"/>
    </row>
    <row r="179" spans="8:8" x14ac:dyDescent="0.2">
      <c r="H179" s="47"/>
    </row>
    <row r="180" spans="8:8" x14ac:dyDescent="0.2">
      <c r="H180" s="47"/>
    </row>
    <row r="181" spans="8:8" x14ac:dyDescent="0.2">
      <c r="H181" s="47"/>
    </row>
    <row r="182" spans="8:8" x14ac:dyDescent="0.2">
      <c r="H182" s="47"/>
    </row>
    <row r="183" spans="8:8" x14ac:dyDescent="0.2">
      <c r="H183" s="47"/>
    </row>
    <row r="184" spans="8:8" x14ac:dyDescent="0.2">
      <c r="H184" s="47"/>
    </row>
    <row r="185" spans="8:8" x14ac:dyDescent="0.2">
      <c r="H185" s="47"/>
    </row>
    <row r="186" spans="8:8" x14ac:dyDescent="0.2">
      <c r="H186" s="47"/>
    </row>
    <row r="187" spans="8:8" x14ac:dyDescent="0.2">
      <c r="H187" s="47"/>
    </row>
    <row r="188" spans="8:8" x14ac:dyDescent="0.2">
      <c r="H188" s="47"/>
    </row>
    <row r="189" spans="8:8" x14ac:dyDescent="0.2">
      <c r="H189" s="47"/>
    </row>
    <row r="190" spans="8:8" x14ac:dyDescent="0.2">
      <c r="H190" s="47"/>
    </row>
    <row r="191" spans="8:8" x14ac:dyDescent="0.2">
      <c r="H191" s="47"/>
    </row>
    <row r="192" spans="8:8" x14ac:dyDescent="0.2">
      <c r="H192" s="47"/>
    </row>
    <row r="193" spans="8:8" x14ac:dyDescent="0.2">
      <c r="H193" s="47"/>
    </row>
    <row r="194" spans="8:8" x14ac:dyDescent="0.2">
      <c r="H194" s="47"/>
    </row>
    <row r="195" spans="8:8" x14ac:dyDescent="0.2">
      <c r="H195" s="47"/>
    </row>
    <row r="196" spans="8:8" x14ac:dyDescent="0.2">
      <c r="H196" s="47"/>
    </row>
    <row r="197" spans="8:8" x14ac:dyDescent="0.2">
      <c r="H197" s="47"/>
    </row>
    <row r="198" spans="8:8" x14ac:dyDescent="0.2">
      <c r="H198" s="47"/>
    </row>
    <row r="199" spans="8:8" x14ac:dyDescent="0.2">
      <c r="H199" s="47"/>
    </row>
    <row r="200" spans="8:8" x14ac:dyDescent="0.2">
      <c r="H200" s="47"/>
    </row>
    <row r="201" spans="8:8" x14ac:dyDescent="0.2">
      <c r="H201" s="47"/>
    </row>
    <row r="202" spans="8:8" x14ac:dyDescent="0.2">
      <c r="H202" s="47"/>
    </row>
    <row r="203" spans="8:8" x14ac:dyDescent="0.2">
      <c r="H203" s="47"/>
    </row>
    <row r="204" spans="8:8" x14ac:dyDescent="0.2">
      <c r="H204" s="47"/>
    </row>
    <row r="205" spans="8:8" x14ac:dyDescent="0.2">
      <c r="H205" s="47"/>
    </row>
    <row r="206" spans="8:8" x14ac:dyDescent="0.2">
      <c r="H206" s="47"/>
    </row>
    <row r="207" spans="8:8" x14ac:dyDescent="0.2">
      <c r="H207" s="47"/>
    </row>
    <row r="208" spans="8:8" x14ac:dyDescent="0.2">
      <c r="H208" s="47"/>
    </row>
    <row r="209" spans="8:18" x14ac:dyDescent="0.2">
      <c r="H209" s="47"/>
    </row>
    <row r="211" spans="8:18" x14ac:dyDescent="0.2">
      <c r="R211" s="45"/>
    </row>
  </sheetData>
  <sheetProtection sheet="1" objects="1" scenarios="1"/>
  <mergeCells count="5">
    <mergeCell ref="C3:M3"/>
    <mergeCell ref="C4:M4"/>
    <mergeCell ref="C5:M5"/>
    <mergeCell ref="F27:G27"/>
    <mergeCell ref="I27:L27"/>
  </mergeCells>
  <phoneticPr fontId="2" type="noConversion"/>
  <pageMargins left="0.75" right="0.75" top="1" bottom="1" header="0.5" footer="0.5"/>
  <pageSetup orientation="portrait" horizontalDpi="1200" verticalDpi="12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51" r:id="rId4" name="CommandButton1">
          <controlPr defaultSize="0" autoLine="0" r:id="rId5">
            <anchor moveWithCells="1">
              <from>
                <xdr:col>12</xdr:col>
                <xdr:colOff>1485900</xdr:colOff>
                <xdr:row>2</xdr:row>
                <xdr:rowOff>57150</xdr:rowOff>
              </from>
              <to>
                <xdr:col>12</xdr:col>
                <xdr:colOff>2038350</xdr:colOff>
                <xdr:row>4</xdr:row>
                <xdr:rowOff>180975</xdr:rowOff>
              </to>
            </anchor>
          </controlPr>
        </control>
      </mc:Choice>
      <mc:Fallback>
        <control shapeId="2051" r:id="rId4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V407"/>
  <sheetViews>
    <sheetView topLeftCell="A9" workbookViewId="0">
      <selection activeCell="A27" sqref="A27"/>
    </sheetView>
  </sheetViews>
  <sheetFormatPr defaultRowHeight="12.75" x14ac:dyDescent="0.2"/>
  <cols>
    <col min="1" max="2" width="24.7109375" customWidth="1"/>
    <col min="3" max="5" width="10.7109375" customWidth="1"/>
    <col min="6" max="48" width="9.7109375" customWidth="1"/>
    <col min="56" max="65" width="7.7109375" customWidth="1"/>
  </cols>
  <sheetData>
    <row r="1" spans="1:4" x14ac:dyDescent="0.2">
      <c r="A1" s="68" t="s">
        <v>59</v>
      </c>
    </row>
    <row r="2" spans="1:4" x14ac:dyDescent="0.2">
      <c r="A2" s="68" t="s">
        <v>60</v>
      </c>
    </row>
    <row r="4" spans="1:4" ht="13.5" thickBot="1" x14ac:dyDescent="0.25">
      <c r="A4" s="20" t="s">
        <v>23</v>
      </c>
      <c r="B4" s="20"/>
      <c r="C4" s="20"/>
      <c r="D4" s="20"/>
    </row>
    <row r="5" spans="1:4" x14ac:dyDescent="0.2">
      <c r="A5" s="75" t="s">
        <v>0</v>
      </c>
      <c r="B5" s="76" t="s">
        <v>8</v>
      </c>
    </row>
    <row r="6" spans="1:4" x14ac:dyDescent="0.2">
      <c r="A6" s="70">
        <f>IF(Input!G28&lt;&gt;"",Input!G28,Input!F28)</f>
        <v>2013</v>
      </c>
      <c r="B6" s="71">
        <f>IF(Input!J28&lt;&gt;"",Input!J28,0)</f>
        <v>0</v>
      </c>
    </row>
    <row r="7" spans="1:4" x14ac:dyDescent="0.2">
      <c r="A7" s="72">
        <f>1+A6</f>
        <v>2014</v>
      </c>
      <c r="B7" s="71">
        <f>IF(Input!J29&lt;&gt;"",Input!J29,0)</f>
        <v>0</v>
      </c>
    </row>
    <row r="8" spans="1:4" x14ac:dyDescent="0.2">
      <c r="A8" s="72">
        <f t="shared" ref="A8:A15" si="0">1+A7</f>
        <v>2015</v>
      </c>
      <c r="B8" s="71">
        <f>IF(Input!J30&lt;&gt;"",Input!J30,0)</f>
        <v>0</v>
      </c>
      <c r="C8" s="1"/>
      <c r="D8" s="1"/>
    </row>
    <row r="9" spans="1:4" x14ac:dyDescent="0.2">
      <c r="A9" s="72">
        <f>1+A8</f>
        <v>2016</v>
      </c>
      <c r="B9" s="71">
        <f>IF(Input!J31&lt;&gt;"",Input!J31,0)</f>
        <v>0</v>
      </c>
      <c r="C9" s="1"/>
      <c r="D9" s="1"/>
    </row>
    <row r="10" spans="1:4" x14ac:dyDescent="0.2">
      <c r="A10" s="72">
        <f t="shared" si="0"/>
        <v>2017</v>
      </c>
      <c r="B10" s="71">
        <f>IF(Input!J32&lt;&gt;"",Input!J32,0)</f>
        <v>0</v>
      </c>
      <c r="C10" s="1"/>
      <c r="D10" s="1"/>
    </row>
    <row r="11" spans="1:4" x14ac:dyDescent="0.2">
      <c r="A11" s="72">
        <f t="shared" si="0"/>
        <v>2018</v>
      </c>
      <c r="B11" s="71">
        <f>IF(Input!J33&lt;&gt;"",Input!J33,0)</f>
        <v>0</v>
      </c>
      <c r="C11" s="1"/>
      <c r="D11" s="1"/>
    </row>
    <row r="12" spans="1:4" x14ac:dyDescent="0.2">
      <c r="A12" s="72">
        <f t="shared" si="0"/>
        <v>2019</v>
      </c>
      <c r="B12" s="71">
        <f>IF(Input!J34&lt;&gt;"",Input!J34,0)</f>
        <v>0</v>
      </c>
      <c r="C12" s="1"/>
      <c r="D12" s="1"/>
    </row>
    <row r="13" spans="1:4" x14ac:dyDescent="0.2">
      <c r="A13" s="72">
        <f t="shared" si="0"/>
        <v>2020</v>
      </c>
      <c r="B13" s="71">
        <f>IF(Input!J35&lt;&gt;"",Input!J35,0)</f>
        <v>0</v>
      </c>
      <c r="C13" s="1"/>
      <c r="D13" s="1"/>
    </row>
    <row r="14" spans="1:4" x14ac:dyDescent="0.2">
      <c r="A14" s="72">
        <f t="shared" si="0"/>
        <v>2021</v>
      </c>
      <c r="B14" s="71">
        <f>IF(Input!J36&lt;&gt;"",Input!J36,0)</f>
        <v>0</v>
      </c>
      <c r="C14" s="1"/>
      <c r="D14" s="1"/>
    </row>
    <row r="15" spans="1:4" ht="13.5" thickBot="1" x14ac:dyDescent="0.25">
      <c r="A15" s="73">
        <f t="shared" si="0"/>
        <v>2022</v>
      </c>
      <c r="B15" s="74">
        <f>IF(Input!J37&lt;&gt;"",Input!J37,0)</f>
        <v>0</v>
      </c>
      <c r="C15" s="1"/>
      <c r="D15" s="1"/>
    </row>
    <row r="16" spans="1:4" x14ac:dyDescent="0.2">
      <c r="A16" s="1"/>
      <c r="B16" s="1"/>
      <c r="C16" s="1"/>
      <c r="D16" s="1"/>
    </row>
    <row r="17" spans="1:48" ht="13.5" thickBot="1" x14ac:dyDescent="0.25">
      <c r="A17" s="112" t="s">
        <v>62</v>
      </c>
      <c r="B17" s="1"/>
      <c r="C17" s="1"/>
      <c r="D17" s="1"/>
    </row>
    <row r="18" spans="1:48" ht="13.5" thickBot="1" x14ac:dyDescent="0.25">
      <c r="A18" s="114" t="s">
        <v>61</v>
      </c>
      <c r="B18" s="113" t="str">
        <f>IF(Input!G29&lt;&gt;"",Input!G29,Input!F29)</f>
        <v>Yes</v>
      </c>
      <c r="C18" s="1"/>
      <c r="D18" s="1"/>
    </row>
    <row r="20" spans="1:48" ht="13.5" thickBot="1" x14ac:dyDescent="0.25">
      <c r="A20" s="20" t="s">
        <v>67</v>
      </c>
      <c r="B20" s="20"/>
      <c r="C20" s="20"/>
      <c r="D20" s="20"/>
    </row>
    <row r="21" spans="1:48" ht="12.75" customHeight="1" x14ac:dyDescent="0.2">
      <c r="A21" s="207" t="s">
        <v>24</v>
      </c>
      <c r="B21" s="195" t="s">
        <v>28</v>
      </c>
      <c r="C21" s="198" t="s">
        <v>70</v>
      </c>
      <c r="D21" s="200"/>
      <c r="E21" s="198" t="s">
        <v>26</v>
      </c>
      <c r="F21" s="198" t="s">
        <v>19</v>
      </c>
      <c r="G21" s="199"/>
      <c r="H21" s="200"/>
      <c r="I21" s="210" t="s">
        <v>20</v>
      </c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2"/>
    </row>
    <row r="22" spans="1:48" x14ac:dyDescent="0.2">
      <c r="A22" s="216"/>
      <c r="B22" s="196"/>
      <c r="C22" s="201"/>
      <c r="D22" s="203"/>
      <c r="E22" s="201"/>
      <c r="F22" s="201"/>
      <c r="G22" s="202"/>
      <c r="H22" s="203"/>
      <c r="I22" s="213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5"/>
    </row>
    <row r="23" spans="1:48" x14ac:dyDescent="0.2">
      <c r="A23" s="216"/>
      <c r="B23" s="196"/>
      <c r="C23" s="204"/>
      <c r="D23" s="206"/>
      <c r="E23" s="201"/>
      <c r="F23" s="204"/>
      <c r="G23" s="205"/>
      <c r="H23" s="206"/>
      <c r="I23" s="213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5"/>
    </row>
    <row r="24" spans="1:48" x14ac:dyDescent="0.2">
      <c r="A24" s="217"/>
      <c r="B24" s="197"/>
      <c r="C24" s="83" t="s">
        <v>14</v>
      </c>
      <c r="D24" s="69" t="s">
        <v>15</v>
      </c>
      <c r="E24" s="204"/>
      <c r="F24" s="83" t="s">
        <v>16</v>
      </c>
      <c r="G24" s="69" t="s">
        <v>17</v>
      </c>
      <c r="H24" s="69" t="s">
        <v>18</v>
      </c>
      <c r="I24" s="107">
        <v>1</v>
      </c>
      <c r="J24" s="81">
        <f>1+I24</f>
        <v>2</v>
      </c>
      <c r="K24" s="81">
        <f t="shared" ref="K24:AL24" si="1">1+J24</f>
        <v>3</v>
      </c>
      <c r="L24" s="81">
        <f t="shared" si="1"/>
        <v>4</v>
      </c>
      <c r="M24" s="81">
        <f t="shared" si="1"/>
        <v>5</v>
      </c>
      <c r="N24" s="81">
        <f t="shared" si="1"/>
        <v>6</v>
      </c>
      <c r="O24" s="81">
        <f t="shared" si="1"/>
        <v>7</v>
      </c>
      <c r="P24" s="81">
        <f t="shared" si="1"/>
        <v>8</v>
      </c>
      <c r="Q24" s="81">
        <f t="shared" si="1"/>
        <v>9</v>
      </c>
      <c r="R24" s="81">
        <f t="shared" si="1"/>
        <v>10</v>
      </c>
      <c r="S24" s="81">
        <f t="shared" si="1"/>
        <v>11</v>
      </c>
      <c r="T24" s="81">
        <f t="shared" si="1"/>
        <v>12</v>
      </c>
      <c r="U24" s="81">
        <f t="shared" si="1"/>
        <v>13</v>
      </c>
      <c r="V24" s="81">
        <f t="shared" si="1"/>
        <v>14</v>
      </c>
      <c r="W24" s="81">
        <f t="shared" si="1"/>
        <v>15</v>
      </c>
      <c r="X24" s="81">
        <f t="shared" si="1"/>
        <v>16</v>
      </c>
      <c r="Y24" s="81">
        <f t="shared" si="1"/>
        <v>17</v>
      </c>
      <c r="Z24" s="81">
        <f t="shared" si="1"/>
        <v>18</v>
      </c>
      <c r="AA24" s="81">
        <f t="shared" si="1"/>
        <v>19</v>
      </c>
      <c r="AB24" s="81">
        <f t="shared" si="1"/>
        <v>20</v>
      </c>
      <c r="AC24" s="81">
        <f t="shared" si="1"/>
        <v>21</v>
      </c>
      <c r="AD24" s="81">
        <f t="shared" si="1"/>
        <v>22</v>
      </c>
      <c r="AE24" s="81">
        <f t="shared" si="1"/>
        <v>23</v>
      </c>
      <c r="AF24" s="81">
        <f t="shared" si="1"/>
        <v>24</v>
      </c>
      <c r="AG24" s="81">
        <f t="shared" si="1"/>
        <v>25</v>
      </c>
      <c r="AH24" s="81">
        <f t="shared" si="1"/>
        <v>26</v>
      </c>
      <c r="AI24" s="81">
        <f t="shared" si="1"/>
        <v>27</v>
      </c>
      <c r="AJ24" s="81">
        <f t="shared" si="1"/>
        <v>28</v>
      </c>
      <c r="AK24" s="81">
        <f t="shared" si="1"/>
        <v>29</v>
      </c>
      <c r="AL24" s="81">
        <f t="shared" si="1"/>
        <v>30</v>
      </c>
      <c r="AM24" s="81">
        <v>35</v>
      </c>
      <c r="AN24" s="81">
        <v>40</v>
      </c>
      <c r="AO24" s="81">
        <v>45</v>
      </c>
      <c r="AP24" s="81">
        <v>50</v>
      </c>
      <c r="AQ24" s="81">
        <v>60</v>
      </c>
      <c r="AR24" s="81">
        <v>70</v>
      </c>
      <c r="AS24" s="81">
        <v>80</v>
      </c>
      <c r="AT24" s="81">
        <v>90</v>
      </c>
      <c r="AU24" s="81">
        <v>100</v>
      </c>
      <c r="AV24" s="98">
        <v>1000</v>
      </c>
    </row>
    <row r="25" spans="1:48" x14ac:dyDescent="0.2">
      <c r="A25" s="90" t="s">
        <v>71</v>
      </c>
      <c r="B25" s="105"/>
      <c r="C25" s="99">
        <v>0</v>
      </c>
      <c r="D25" s="86">
        <v>0</v>
      </c>
      <c r="E25" s="101" t="s">
        <v>99</v>
      </c>
      <c r="F25" s="103">
        <v>-999</v>
      </c>
      <c r="G25" s="88">
        <v>0</v>
      </c>
      <c r="H25" s="88">
        <v>0</v>
      </c>
      <c r="I25" s="108">
        <v>-999</v>
      </c>
      <c r="J25" s="89">
        <f>I25</f>
        <v>-999</v>
      </c>
      <c r="K25" s="89">
        <f t="shared" ref="K25:AV25" si="2">J25</f>
        <v>-999</v>
      </c>
      <c r="L25" s="89">
        <f t="shared" si="2"/>
        <v>-999</v>
      </c>
      <c r="M25" s="89">
        <f t="shared" si="2"/>
        <v>-999</v>
      </c>
      <c r="N25" s="89">
        <f t="shared" si="2"/>
        <v>-999</v>
      </c>
      <c r="O25" s="89">
        <f t="shared" si="2"/>
        <v>-999</v>
      </c>
      <c r="P25" s="89">
        <f t="shared" si="2"/>
        <v>-999</v>
      </c>
      <c r="Q25" s="89">
        <f t="shared" si="2"/>
        <v>-999</v>
      </c>
      <c r="R25" s="89">
        <f t="shared" si="2"/>
        <v>-999</v>
      </c>
      <c r="S25" s="89">
        <f t="shared" si="2"/>
        <v>-999</v>
      </c>
      <c r="T25" s="89">
        <f t="shared" si="2"/>
        <v>-999</v>
      </c>
      <c r="U25" s="89">
        <f t="shared" si="2"/>
        <v>-999</v>
      </c>
      <c r="V25" s="89">
        <f t="shared" si="2"/>
        <v>-999</v>
      </c>
      <c r="W25" s="89">
        <f t="shared" si="2"/>
        <v>-999</v>
      </c>
      <c r="X25" s="89">
        <f t="shared" si="2"/>
        <v>-999</v>
      </c>
      <c r="Y25" s="89">
        <f t="shared" si="2"/>
        <v>-999</v>
      </c>
      <c r="Z25" s="89">
        <f t="shared" si="2"/>
        <v>-999</v>
      </c>
      <c r="AA25" s="89">
        <f t="shared" si="2"/>
        <v>-999</v>
      </c>
      <c r="AB25" s="89">
        <f t="shared" si="2"/>
        <v>-999</v>
      </c>
      <c r="AC25" s="89">
        <f t="shared" si="2"/>
        <v>-999</v>
      </c>
      <c r="AD25" s="89">
        <f t="shared" si="2"/>
        <v>-999</v>
      </c>
      <c r="AE25" s="89">
        <f t="shared" si="2"/>
        <v>-999</v>
      </c>
      <c r="AF25" s="89">
        <f t="shared" si="2"/>
        <v>-999</v>
      </c>
      <c r="AG25" s="89">
        <f t="shared" si="2"/>
        <v>-999</v>
      </c>
      <c r="AH25" s="89">
        <f t="shared" si="2"/>
        <v>-999</v>
      </c>
      <c r="AI25" s="89">
        <f t="shared" si="2"/>
        <v>-999</v>
      </c>
      <c r="AJ25" s="89">
        <f t="shared" si="2"/>
        <v>-999</v>
      </c>
      <c r="AK25" s="89">
        <f t="shared" si="2"/>
        <v>-999</v>
      </c>
      <c r="AL25" s="89">
        <f t="shared" si="2"/>
        <v>-999</v>
      </c>
      <c r="AM25" s="89">
        <f t="shared" si="2"/>
        <v>-999</v>
      </c>
      <c r="AN25" s="89">
        <f t="shared" si="2"/>
        <v>-999</v>
      </c>
      <c r="AO25" s="89">
        <f t="shared" si="2"/>
        <v>-999</v>
      </c>
      <c r="AP25" s="89">
        <f t="shared" si="2"/>
        <v>-999</v>
      </c>
      <c r="AQ25" s="89">
        <f t="shared" si="2"/>
        <v>-999</v>
      </c>
      <c r="AR25" s="89">
        <f t="shared" si="2"/>
        <v>-999</v>
      </c>
      <c r="AS25" s="89">
        <f t="shared" si="2"/>
        <v>-999</v>
      </c>
      <c r="AT25" s="89">
        <f t="shared" si="2"/>
        <v>-999</v>
      </c>
      <c r="AU25" s="89">
        <f t="shared" si="2"/>
        <v>-999</v>
      </c>
      <c r="AV25" s="91">
        <f t="shared" si="2"/>
        <v>-999</v>
      </c>
    </row>
    <row r="26" spans="1:48" x14ac:dyDescent="0.2">
      <c r="A26" s="90" t="str">
        <f>IF(Input!C44&lt;&gt;"",Input!C44,"")</f>
        <v/>
      </c>
      <c r="B26" s="105" t="str">
        <f>IF(A26&lt;&gt;"",Input!E44,"")</f>
        <v/>
      </c>
      <c r="C26" s="99">
        <f>IF(Input!F44&lt;&gt;"",Input!F44,0)</f>
        <v>0</v>
      </c>
      <c r="D26" s="86">
        <v>0</v>
      </c>
      <c r="E26" s="101" t="str">
        <f>IF(Input!G44=Input!$C$111,"Equation","Direct Input")</f>
        <v>Direct Input</v>
      </c>
      <c r="F26" s="103">
        <f>IF(Input!I44&lt;&gt;"",Input!I44,0)</f>
        <v>0</v>
      </c>
      <c r="G26" s="88">
        <f>IF(Input!J44&lt;&gt;"",Input!J44,0)</f>
        <v>0</v>
      </c>
      <c r="H26" s="88">
        <f>IF(Input!K44&lt;&gt;"",Input!K44,0)</f>
        <v>0</v>
      </c>
      <c r="I26" s="108">
        <f>IF(E26="Direct Input",IF(Input!L44&lt;&gt;"",Input!L44,-999),"")</f>
        <v>-999</v>
      </c>
      <c r="J26" s="89">
        <f t="shared" ref="J26:AV26" si="3">I26</f>
        <v>-999</v>
      </c>
      <c r="K26" s="89">
        <f t="shared" si="3"/>
        <v>-999</v>
      </c>
      <c r="L26" s="89">
        <f t="shared" si="3"/>
        <v>-999</v>
      </c>
      <c r="M26" s="89">
        <f t="shared" si="3"/>
        <v>-999</v>
      </c>
      <c r="N26" s="89">
        <f t="shared" si="3"/>
        <v>-999</v>
      </c>
      <c r="O26" s="89">
        <f t="shared" si="3"/>
        <v>-999</v>
      </c>
      <c r="P26" s="89">
        <f t="shared" si="3"/>
        <v>-999</v>
      </c>
      <c r="Q26" s="89">
        <f t="shared" si="3"/>
        <v>-999</v>
      </c>
      <c r="R26" s="89">
        <f t="shared" si="3"/>
        <v>-999</v>
      </c>
      <c r="S26" s="89">
        <f t="shared" si="3"/>
        <v>-999</v>
      </c>
      <c r="T26" s="89">
        <f t="shared" si="3"/>
        <v>-999</v>
      </c>
      <c r="U26" s="89">
        <f t="shared" si="3"/>
        <v>-999</v>
      </c>
      <c r="V26" s="89">
        <f t="shared" si="3"/>
        <v>-999</v>
      </c>
      <c r="W26" s="89">
        <f t="shared" si="3"/>
        <v>-999</v>
      </c>
      <c r="X26" s="89">
        <f t="shared" si="3"/>
        <v>-999</v>
      </c>
      <c r="Y26" s="89">
        <f t="shared" si="3"/>
        <v>-999</v>
      </c>
      <c r="Z26" s="89">
        <f t="shared" si="3"/>
        <v>-999</v>
      </c>
      <c r="AA26" s="89">
        <f t="shared" si="3"/>
        <v>-999</v>
      </c>
      <c r="AB26" s="89">
        <f t="shared" si="3"/>
        <v>-999</v>
      </c>
      <c r="AC26" s="89">
        <f t="shared" si="3"/>
        <v>-999</v>
      </c>
      <c r="AD26" s="89">
        <f t="shared" si="3"/>
        <v>-999</v>
      </c>
      <c r="AE26" s="89">
        <f t="shared" si="3"/>
        <v>-999</v>
      </c>
      <c r="AF26" s="89">
        <f t="shared" si="3"/>
        <v>-999</v>
      </c>
      <c r="AG26" s="89">
        <f t="shared" si="3"/>
        <v>-999</v>
      </c>
      <c r="AH26" s="89">
        <f t="shared" si="3"/>
        <v>-999</v>
      </c>
      <c r="AI26" s="89">
        <f t="shared" si="3"/>
        <v>-999</v>
      </c>
      <c r="AJ26" s="89">
        <f t="shared" si="3"/>
        <v>-999</v>
      </c>
      <c r="AK26" s="89">
        <f t="shared" si="3"/>
        <v>-999</v>
      </c>
      <c r="AL26" s="89">
        <f t="shared" si="3"/>
        <v>-999</v>
      </c>
      <c r="AM26" s="89">
        <f t="shared" si="3"/>
        <v>-999</v>
      </c>
      <c r="AN26" s="89">
        <f t="shared" si="3"/>
        <v>-999</v>
      </c>
      <c r="AO26" s="89">
        <f t="shared" si="3"/>
        <v>-999</v>
      </c>
      <c r="AP26" s="89">
        <f t="shared" si="3"/>
        <v>-999</v>
      </c>
      <c r="AQ26" s="89">
        <f t="shared" si="3"/>
        <v>-999</v>
      </c>
      <c r="AR26" s="89">
        <f t="shared" si="3"/>
        <v>-999</v>
      </c>
      <c r="AS26" s="89">
        <f t="shared" si="3"/>
        <v>-999</v>
      </c>
      <c r="AT26" s="89">
        <f t="shared" si="3"/>
        <v>-999</v>
      </c>
      <c r="AU26" s="89">
        <f t="shared" si="3"/>
        <v>-999</v>
      </c>
      <c r="AV26" s="91">
        <f t="shared" si="3"/>
        <v>-999</v>
      </c>
    </row>
    <row r="27" spans="1:48" x14ac:dyDescent="0.2">
      <c r="A27" s="90" t="str">
        <f>IF(Input!C45&lt;&gt;"",Input!C45,"")</f>
        <v/>
      </c>
      <c r="B27" s="105" t="str">
        <f>IF(A27&lt;&gt;"",Input!E45,"")</f>
        <v/>
      </c>
      <c r="C27" s="99">
        <f>IF(Input!F45&lt;&gt;"",Input!F45,0)</f>
        <v>0</v>
      </c>
      <c r="D27" s="86">
        <v>0</v>
      </c>
      <c r="E27" s="101" t="str">
        <f>IF(Input!G45=Input!$C$111,"Equation","Direct Input")</f>
        <v>Direct Input</v>
      </c>
      <c r="F27" s="103">
        <f>IF(Input!I45&lt;&gt;"",Input!I45,0)</f>
        <v>0</v>
      </c>
      <c r="G27" s="88">
        <f>IF(Input!J45&lt;&gt;"",Input!J45,0)</f>
        <v>0</v>
      </c>
      <c r="H27" s="88">
        <f>IF(Input!K45&lt;&gt;"",Input!K45,0)</f>
        <v>0</v>
      </c>
      <c r="I27" s="108">
        <f>IF(E27="Direct Input",IF(Input!L45&lt;&gt;"",Input!L45,-999),"")</f>
        <v>-999</v>
      </c>
      <c r="J27" s="89">
        <f t="shared" ref="J27:AV27" si="4">I27</f>
        <v>-999</v>
      </c>
      <c r="K27" s="89">
        <f t="shared" si="4"/>
        <v>-999</v>
      </c>
      <c r="L27" s="89">
        <f t="shared" si="4"/>
        <v>-999</v>
      </c>
      <c r="M27" s="89">
        <f t="shared" si="4"/>
        <v>-999</v>
      </c>
      <c r="N27" s="89">
        <f t="shared" si="4"/>
        <v>-999</v>
      </c>
      <c r="O27" s="89">
        <f t="shared" si="4"/>
        <v>-999</v>
      </c>
      <c r="P27" s="89">
        <f t="shared" si="4"/>
        <v>-999</v>
      </c>
      <c r="Q27" s="89">
        <f t="shared" si="4"/>
        <v>-999</v>
      </c>
      <c r="R27" s="89">
        <f t="shared" si="4"/>
        <v>-999</v>
      </c>
      <c r="S27" s="89">
        <f t="shared" si="4"/>
        <v>-999</v>
      </c>
      <c r="T27" s="89">
        <f t="shared" si="4"/>
        <v>-999</v>
      </c>
      <c r="U27" s="89">
        <f t="shared" si="4"/>
        <v>-999</v>
      </c>
      <c r="V27" s="89">
        <f t="shared" si="4"/>
        <v>-999</v>
      </c>
      <c r="W27" s="89">
        <f t="shared" si="4"/>
        <v>-999</v>
      </c>
      <c r="X27" s="89">
        <f t="shared" si="4"/>
        <v>-999</v>
      </c>
      <c r="Y27" s="89">
        <f t="shared" si="4"/>
        <v>-999</v>
      </c>
      <c r="Z27" s="89">
        <f t="shared" si="4"/>
        <v>-999</v>
      </c>
      <c r="AA27" s="89">
        <f t="shared" si="4"/>
        <v>-999</v>
      </c>
      <c r="AB27" s="89">
        <f t="shared" si="4"/>
        <v>-999</v>
      </c>
      <c r="AC27" s="89">
        <f t="shared" si="4"/>
        <v>-999</v>
      </c>
      <c r="AD27" s="89">
        <f t="shared" si="4"/>
        <v>-999</v>
      </c>
      <c r="AE27" s="89">
        <f t="shared" si="4"/>
        <v>-999</v>
      </c>
      <c r="AF27" s="89">
        <f t="shared" si="4"/>
        <v>-999</v>
      </c>
      <c r="AG27" s="89">
        <f t="shared" si="4"/>
        <v>-999</v>
      </c>
      <c r="AH27" s="89">
        <f t="shared" si="4"/>
        <v>-999</v>
      </c>
      <c r="AI27" s="89">
        <f t="shared" si="4"/>
        <v>-999</v>
      </c>
      <c r="AJ27" s="89">
        <f t="shared" si="4"/>
        <v>-999</v>
      </c>
      <c r="AK27" s="89">
        <f t="shared" si="4"/>
        <v>-999</v>
      </c>
      <c r="AL27" s="89">
        <f t="shared" si="4"/>
        <v>-999</v>
      </c>
      <c r="AM27" s="89">
        <f t="shared" si="4"/>
        <v>-999</v>
      </c>
      <c r="AN27" s="89">
        <f t="shared" si="4"/>
        <v>-999</v>
      </c>
      <c r="AO27" s="89">
        <f t="shared" si="4"/>
        <v>-999</v>
      </c>
      <c r="AP27" s="89">
        <f t="shared" si="4"/>
        <v>-999</v>
      </c>
      <c r="AQ27" s="89">
        <f t="shared" si="4"/>
        <v>-999</v>
      </c>
      <c r="AR27" s="89">
        <f t="shared" si="4"/>
        <v>-999</v>
      </c>
      <c r="AS27" s="89">
        <f t="shared" si="4"/>
        <v>-999</v>
      </c>
      <c r="AT27" s="89">
        <f t="shared" si="4"/>
        <v>-999</v>
      </c>
      <c r="AU27" s="89">
        <f t="shared" si="4"/>
        <v>-999</v>
      </c>
      <c r="AV27" s="91">
        <f t="shared" si="4"/>
        <v>-999</v>
      </c>
    </row>
    <row r="28" spans="1:48" x14ac:dyDescent="0.2">
      <c r="A28" s="90" t="str">
        <f>IF(Input!C46&lt;&gt;"",Input!C46,"")</f>
        <v/>
      </c>
      <c r="B28" s="105" t="str">
        <f>IF(A28&lt;&gt;"",Input!E46,"")</f>
        <v/>
      </c>
      <c r="C28" s="99">
        <f>IF(Input!F46&lt;&gt;"",Input!F46,0)</f>
        <v>0</v>
      </c>
      <c r="D28" s="86">
        <v>0</v>
      </c>
      <c r="E28" s="101" t="str">
        <f>IF(Input!G46=Input!$C$111,"Equation","Direct Input")</f>
        <v>Direct Input</v>
      </c>
      <c r="F28" s="103">
        <f>IF(Input!I46&lt;&gt;"",Input!I46,0)</f>
        <v>0</v>
      </c>
      <c r="G28" s="88">
        <f>IF(Input!J46&lt;&gt;"",Input!J46,0)</f>
        <v>0</v>
      </c>
      <c r="H28" s="88">
        <f>IF(Input!K46&lt;&gt;"",Input!K46,0)</f>
        <v>0</v>
      </c>
      <c r="I28" s="108">
        <f>IF(E28="Direct Input",IF(Input!L46&lt;&gt;"",Input!L46,-999),"")</f>
        <v>-999</v>
      </c>
      <c r="J28" s="89">
        <f t="shared" ref="J28:AV28" si="5">I28</f>
        <v>-999</v>
      </c>
      <c r="K28" s="89">
        <f t="shared" si="5"/>
        <v>-999</v>
      </c>
      <c r="L28" s="89">
        <f t="shared" si="5"/>
        <v>-999</v>
      </c>
      <c r="M28" s="89">
        <f t="shared" si="5"/>
        <v>-999</v>
      </c>
      <c r="N28" s="89">
        <f t="shared" si="5"/>
        <v>-999</v>
      </c>
      <c r="O28" s="89">
        <f t="shared" si="5"/>
        <v>-999</v>
      </c>
      <c r="P28" s="89">
        <f t="shared" si="5"/>
        <v>-999</v>
      </c>
      <c r="Q28" s="89">
        <f t="shared" si="5"/>
        <v>-999</v>
      </c>
      <c r="R28" s="89">
        <f t="shared" si="5"/>
        <v>-999</v>
      </c>
      <c r="S28" s="89">
        <f t="shared" si="5"/>
        <v>-999</v>
      </c>
      <c r="T28" s="89">
        <f t="shared" si="5"/>
        <v>-999</v>
      </c>
      <c r="U28" s="89">
        <f t="shared" si="5"/>
        <v>-999</v>
      </c>
      <c r="V28" s="89">
        <f t="shared" si="5"/>
        <v>-999</v>
      </c>
      <c r="W28" s="89">
        <f t="shared" si="5"/>
        <v>-999</v>
      </c>
      <c r="X28" s="89">
        <f t="shared" si="5"/>
        <v>-999</v>
      </c>
      <c r="Y28" s="89">
        <f t="shared" si="5"/>
        <v>-999</v>
      </c>
      <c r="Z28" s="89">
        <f t="shared" si="5"/>
        <v>-999</v>
      </c>
      <c r="AA28" s="89">
        <f t="shared" si="5"/>
        <v>-999</v>
      </c>
      <c r="AB28" s="89">
        <f t="shared" si="5"/>
        <v>-999</v>
      </c>
      <c r="AC28" s="89">
        <f t="shared" si="5"/>
        <v>-999</v>
      </c>
      <c r="AD28" s="89">
        <f t="shared" si="5"/>
        <v>-999</v>
      </c>
      <c r="AE28" s="89">
        <f t="shared" si="5"/>
        <v>-999</v>
      </c>
      <c r="AF28" s="89">
        <f t="shared" si="5"/>
        <v>-999</v>
      </c>
      <c r="AG28" s="89">
        <f t="shared" si="5"/>
        <v>-999</v>
      </c>
      <c r="AH28" s="89">
        <f t="shared" si="5"/>
        <v>-999</v>
      </c>
      <c r="AI28" s="89">
        <f t="shared" si="5"/>
        <v>-999</v>
      </c>
      <c r="AJ28" s="89">
        <f t="shared" si="5"/>
        <v>-999</v>
      </c>
      <c r="AK28" s="89">
        <f t="shared" si="5"/>
        <v>-999</v>
      </c>
      <c r="AL28" s="89">
        <f t="shared" si="5"/>
        <v>-999</v>
      </c>
      <c r="AM28" s="89">
        <f t="shared" si="5"/>
        <v>-999</v>
      </c>
      <c r="AN28" s="89">
        <f t="shared" si="5"/>
        <v>-999</v>
      </c>
      <c r="AO28" s="89">
        <f t="shared" si="5"/>
        <v>-999</v>
      </c>
      <c r="AP28" s="89">
        <f t="shared" si="5"/>
        <v>-999</v>
      </c>
      <c r="AQ28" s="89">
        <f t="shared" si="5"/>
        <v>-999</v>
      </c>
      <c r="AR28" s="89">
        <f t="shared" si="5"/>
        <v>-999</v>
      </c>
      <c r="AS28" s="89">
        <f t="shared" si="5"/>
        <v>-999</v>
      </c>
      <c r="AT28" s="89">
        <f t="shared" si="5"/>
        <v>-999</v>
      </c>
      <c r="AU28" s="89">
        <f t="shared" si="5"/>
        <v>-999</v>
      </c>
      <c r="AV28" s="91">
        <f t="shared" si="5"/>
        <v>-999</v>
      </c>
    </row>
    <row r="29" spans="1:48" x14ac:dyDescent="0.2">
      <c r="A29" s="90" t="str">
        <f>IF(Input!C47&lt;&gt;"",Input!C47,"")</f>
        <v/>
      </c>
      <c r="B29" s="105" t="str">
        <f>IF(A29&lt;&gt;"",Input!E47,"")</f>
        <v/>
      </c>
      <c r="C29" s="99">
        <f>IF(Input!F47&lt;&gt;"",Input!F47,0)</f>
        <v>0</v>
      </c>
      <c r="D29" s="86">
        <v>0</v>
      </c>
      <c r="E29" s="101" t="str">
        <f>IF(Input!G47=Input!$C$111,"Equation","Direct Input")</f>
        <v>Direct Input</v>
      </c>
      <c r="F29" s="103">
        <f>IF(Input!I47&lt;&gt;"",Input!I47,0)</f>
        <v>0</v>
      </c>
      <c r="G29" s="88">
        <f>IF(Input!J47&lt;&gt;"",Input!J47,0)</f>
        <v>0</v>
      </c>
      <c r="H29" s="88">
        <f>IF(Input!K47&lt;&gt;"",Input!K47,0)</f>
        <v>0</v>
      </c>
      <c r="I29" s="108">
        <f>IF(E29="Direct Input",IF(Input!L47&lt;&gt;"",Input!L47,-999),"")</f>
        <v>-999</v>
      </c>
      <c r="J29" s="89">
        <f t="shared" ref="J29:AV29" si="6">I29</f>
        <v>-999</v>
      </c>
      <c r="K29" s="89">
        <f t="shared" si="6"/>
        <v>-999</v>
      </c>
      <c r="L29" s="89">
        <f t="shared" si="6"/>
        <v>-999</v>
      </c>
      <c r="M29" s="89">
        <f t="shared" si="6"/>
        <v>-999</v>
      </c>
      <c r="N29" s="89">
        <f t="shared" si="6"/>
        <v>-999</v>
      </c>
      <c r="O29" s="89">
        <f t="shared" si="6"/>
        <v>-999</v>
      </c>
      <c r="P29" s="89">
        <f t="shared" si="6"/>
        <v>-999</v>
      </c>
      <c r="Q29" s="89">
        <f t="shared" si="6"/>
        <v>-999</v>
      </c>
      <c r="R29" s="89">
        <f t="shared" si="6"/>
        <v>-999</v>
      </c>
      <c r="S29" s="89">
        <f t="shared" si="6"/>
        <v>-999</v>
      </c>
      <c r="T29" s="89">
        <f t="shared" si="6"/>
        <v>-999</v>
      </c>
      <c r="U29" s="89">
        <f t="shared" si="6"/>
        <v>-999</v>
      </c>
      <c r="V29" s="89">
        <f t="shared" si="6"/>
        <v>-999</v>
      </c>
      <c r="W29" s="89">
        <f t="shared" si="6"/>
        <v>-999</v>
      </c>
      <c r="X29" s="89">
        <f t="shared" si="6"/>
        <v>-999</v>
      </c>
      <c r="Y29" s="89">
        <f t="shared" si="6"/>
        <v>-999</v>
      </c>
      <c r="Z29" s="89">
        <f t="shared" si="6"/>
        <v>-999</v>
      </c>
      <c r="AA29" s="89">
        <f t="shared" si="6"/>
        <v>-999</v>
      </c>
      <c r="AB29" s="89">
        <f t="shared" si="6"/>
        <v>-999</v>
      </c>
      <c r="AC29" s="89">
        <f t="shared" si="6"/>
        <v>-999</v>
      </c>
      <c r="AD29" s="89">
        <f t="shared" si="6"/>
        <v>-999</v>
      </c>
      <c r="AE29" s="89">
        <f t="shared" si="6"/>
        <v>-999</v>
      </c>
      <c r="AF29" s="89">
        <f t="shared" si="6"/>
        <v>-999</v>
      </c>
      <c r="AG29" s="89">
        <f t="shared" si="6"/>
        <v>-999</v>
      </c>
      <c r="AH29" s="89">
        <f t="shared" si="6"/>
        <v>-999</v>
      </c>
      <c r="AI29" s="89">
        <f t="shared" si="6"/>
        <v>-999</v>
      </c>
      <c r="AJ29" s="89">
        <f t="shared" si="6"/>
        <v>-999</v>
      </c>
      <c r="AK29" s="89">
        <f t="shared" si="6"/>
        <v>-999</v>
      </c>
      <c r="AL29" s="89">
        <f t="shared" si="6"/>
        <v>-999</v>
      </c>
      <c r="AM29" s="89">
        <f t="shared" si="6"/>
        <v>-999</v>
      </c>
      <c r="AN29" s="89">
        <f t="shared" si="6"/>
        <v>-999</v>
      </c>
      <c r="AO29" s="89">
        <f t="shared" si="6"/>
        <v>-999</v>
      </c>
      <c r="AP29" s="89">
        <f t="shared" si="6"/>
        <v>-999</v>
      </c>
      <c r="AQ29" s="89">
        <f t="shared" si="6"/>
        <v>-999</v>
      </c>
      <c r="AR29" s="89">
        <f t="shared" si="6"/>
        <v>-999</v>
      </c>
      <c r="AS29" s="89">
        <f t="shared" si="6"/>
        <v>-999</v>
      </c>
      <c r="AT29" s="89">
        <f t="shared" si="6"/>
        <v>-999</v>
      </c>
      <c r="AU29" s="89">
        <f t="shared" si="6"/>
        <v>-999</v>
      </c>
      <c r="AV29" s="91">
        <f t="shared" si="6"/>
        <v>-999</v>
      </c>
    </row>
    <row r="30" spans="1:48" x14ac:dyDescent="0.2">
      <c r="A30" s="90" t="str">
        <f>IF(Input!C48&lt;&gt;"",Input!C48,"")</f>
        <v/>
      </c>
      <c r="B30" s="105" t="str">
        <f>IF(A30&lt;&gt;"",Input!E48,"")</f>
        <v/>
      </c>
      <c r="C30" s="99">
        <f>IF(Input!F48&lt;&gt;"",Input!F48,0)</f>
        <v>0</v>
      </c>
      <c r="D30" s="86">
        <v>0</v>
      </c>
      <c r="E30" s="101" t="str">
        <f>IF(Input!G48=Input!$C$111,"Equation","Direct Input")</f>
        <v>Direct Input</v>
      </c>
      <c r="F30" s="103">
        <f>IF(Input!I48&lt;&gt;"",Input!I48,0)</f>
        <v>0</v>
      </c>
      <c r="G30" s="88">
        <f>IF(Input!J48&lt;&gt;"",Input!J48,0)</f>
        <v>0</v>
      </c>
      <c r="H30" s="88">
        <f>IF(Input!K48&lt;&gt;"",Input!K48,0)</f>
        <v>0</v>
      </c>
      <c r="I30" s="108">
        <f>IF(E30="Direct Input",IF(Input!L48&lt;&gt;"",Input!L48,-999),"")</f>
        <v>-999</v>
      </c>
      <c r="J30" s="89">
        <f t="shared" ref="J30:AV30" si="7">I30</f>
        <v>-999</v>
      </c>
      <c r="K30" s="89">
        <f t="shared" si="7"/>
        <v>-999</v>
      </c>
      <c r="L30" s="89">
        <f t="shared" si="7"/>
        <v>-999</v>
      </c>
      <c r="M30" s="89">
        <f t="shared" si="7"/>
        <v>-999</v>
      </c>
      <c r="N30" s="89">
        <f t="shared" si="7"/>
        <v>-999</v>
      </c>
      <c r="O30" s="89">
        <f t="shared" si="7"/>
        <v>-999</v>
      </c>
      <c r="P30" s="89">
        <f t="shared" si="7"/>
        <v>-999</v>
      </c>
      <c r="Q30" s="89">
        <f t="shared" si="7"/>
        <v>-999</v>
      </c>
      <c r="R30" s="89">
        <f t="shared" si="7"/>
        <v>-999</v>
      </c>
      <c r="S30" s="89">
        <f t="shared" si="7"/>
        <v>-999</v>
      </c>
      <c r="T30" s="89">
        <f t="shared" si="7"/>
        <v>-999</v>
      </c>
      <c r="U30" s="89">
        <f t="shared" si="7"/>
        <v>-999</v>
      </c>
      <c r="V30" s="89">
        <f t="shared" si="7"/>
        <v>-999</v>
      </c>
      <c r="W30" s="89">
        <f t="shared" si="7"/>
        <v>-999</v>
      </c>
      <c r="X30" s="89">
        <f t="shared" si="7"/>
        <v>-999</v>
      </c>
      <c r="Y30" s="89">
        <f t="shared" si="7"/>
        <v>-999</v>
      </c>
      <c r="Z30" s="89">
        <f t="shared" si="7"/>
        <v>-999</v>
      </c>
      <c r="AA30" s="89">
        <f t="shared" si="7"/>
        <v>-999</v>
      </c>
      <c r="AB30" s="89">
        <f t="shared" si="7"/>
        <v>-999</v>
      </c>
      <c r="AC30" s="89">
        <f t="shared" si="7"/>
        <v>-999</v>
      </c>
      <c r="AD30" s="89">
        <f t="shared" si="7"/>
        <v>-999</v>
      </c>
      <c r="AE30" s="89">
        <f t="shared" si="7"/>
        <v>-999</v>
      </c>
      <c r="AF30" s="89">
        <f t="shared" si="7"/>
        <v>-999</v>
      </c>
      <c r="AG30" s="89">
        <f t="shared" si="7"/>
        <v>-999</v>
      </c>
      <c r="AH30" s="89">
        <f t="shared" si="7"/>
        <v>-999</v>
      </c>
      <c r="AI30" s="89">
        <f t="shared" si="7"/>
        <v>-999</v>
      </c>
      <c r="AJ30" s="89">
        <f t="shared" si="7"/>
        <v>-999</v>
      </c>
      <c r="AK30" s="89">
        <f t="shared" si="7"/>
        <v>-999</v>
      </c>
      <c r="AL30" s="89">
        <f t="shared" si="7"/>
        <v>-999</v>
      </c>
      <c r="AM30" s="89">
        <f t="shared" si="7"/>
        <v>-999</v>
      </c>
      <c r="AN30" s="89">
        <f t="shared" si="7"/>
        <v>-999</v>
      </c>
      <c r="AO30" s="89">
        <f t="shared" si="7"/>
        <v>-999</v>
      </c>
      <c r="AP30" s="89">
        <f t="shared" si="7"/>
        <v>-999</v>
      </c>
      <c r="AQ30" s="89">
        <f t="shared" si="7"/>
        <v>-999</v>
      </c>
      <c r="AR30" s="89">
        <f t="shared" si="7"/>
        <v>-999</v>
      </c>
      <c r="AS30" s="89">
        <f t="shared" si="7"/>
        <v>-999</v>
      </c>
      <c r="AT30" s="89">
        <f t="shared" si="7"/>
        <v>-999</v>
      </c>
      <c r="AU30" s="89">
        <f t="shared" si="7"/>
        <v>-999</v>
      </c>
      <c r="AV30" s="91">
        <f t="shared" si="7"/>
        <v>-999</v>
      </c>
    </row>
    <row r="31" spans="1:48" x14ac:dyDescent="0.2">
      <c r="A31" s="90" t="str">
        <f>IF(Input!C49&lt;&gt;"",Input!C49,"")</f>
        <v/>
      </c>
      <c r="B31" s="105" t="str">
        <f>IF(A31&lt;&gt;"",Input!E49,"")</f>
        <v/>
      </c>
      <c r="C31" s="99">
        <f>IF(Input!F49&lt;&gt;"",Input!F49,0)</f>
        <v>0</v>
      </c>
      <c r="D31" s="86">
        <v>0</v>
      </c>
      <c r="E31" s="101" t="str">
        <f>IF(Input!G49=Input!$C$111,"Equation","Direct Input")</f>
        <v>Direct Input</v>
      </c>
      <c r="F31" s="103">
        <f>IF(Input!I49&lt;&gt;"",Input!I49,0)</f>
        <v>0</v>
      </c>
      <c r="G31" s="88">
        <f>IF(Input!J49&lt;&gt;"",Input!J49,0)</f>
        <v>0</v>
      </c>
      <c r="H31" s="88">
        <f>IF(Input!K49&lt;&gt;"",Input!K49,0)</f>
        <v>0</v>
      </c>
      <c r="I31" s="108">
        <f>IF(E31="Direct Input",IF(Input!L49&lt;&gt;"",Input!L49,-999),"")</f>
        <v>-999</v>
      </c>
      <c r="J31" s="89">
        <f t="shared" ref="J31:AV31" si="8">I31</f>
        <v>-999</v>
      </c>
      <c r="K31" s="89">
        <f t="shared" si="8"/>
        <v>-999</v>
      </c>
      <c r="L31" s="89">
        <f t="shared" si="8"/>
        <v>-999</v>
      </c>
      <c r="M31" s="89">
        <f t="shared" si="8"/>
        <v>-999</v>
      </c>
      <c r="N31" s="89">
        <f t="shared" si="8"/>
        <v>-999</v>
      </c>
      <c r="O31" s="89">
        <f t="shared" si="8"/>
        <v>-999</v>
      </c>
      <c r="P31" s="89">
        <f t="shared" si="8"/>
        <v>-999</v>
      </c>
      <c r="Q31" s="89">
        <f t="shared" si="8"/>
        <v>-999</v>
      </c>
      <c r="R31" s="89">
        <f t="shared" si="8"/>
        <v>-999</v>
      </c>
      <c r="S31" s="89">
        <f t="shared" si="8"/>
        <v>-999</v>
      </c>
      <c r="T31" s="89">
        <f t="shared" si="8"/>
        <v>-999</v>
      </c>
      <c r="U31" s="89">
        <f t="shared" si="8"/>
        <v>-999</v>
      </c>
      <c r="V31" s="89">
        <f t="shared" si="8"/>
        <v>-999</v>
      </c>
      <c r="W31" s="89">
        <f t="shared" si="8"/>
        <v>-999</v>
      </c>
      <c r="X31" s="89">
        <f t="shared" si="8"/>
        <v>-999</v>
      </c>
      <c r="Y31" s="89">
        <f t="shared" si="8"/>
        <v>-999</v>
      </c>
      <c r="Z31" s="89">
        <f t="shared" si="8"/>
        <v>-999</v>
      </c>
      <c r="AA31" s="89">
        <f t="shared" si="8"/>
        <v>-999</v>
      </c>
      <c r="AB31" s="89">
        <f t="shared" si="8"/>
        <v>-999</v>
      </c>
      <c r="AC31" s="89">
        <f t="shared" si="8"/>
        <v>-999</v>
      </c>
      <c r="AD31" s="89">
        <f t="shared" si="8"/>
        <v>-999</v>
      </c>
      <c r="AE31" s="89">
        <f t="shared" si="8"/>
        <v>-999</v>
      </c>
      <c r="AF31" s="89">
        <f t="shared" si="8"/>
        <v>-999</v>
      </c>
      <c r="AG31" s="89">
        <f t="shared" si="8"/>
        <v>-999</v>
      </c>
      <c r="AH31" s="89">
        <f t="shared" si="8"/>
        <v>-999</v>
      </c>
      <c r="AI31" s="89">
        <f t="shared" si="8"/>
        <v>-999</v>
      </c>
      <c r="AJ31" s="89">
        <f t="shared" si="8"/>
        <v>-999</v>
      </c>
      <c r="AK31" s="89">
        <f t="shared" si="8"/>
        <v>-999</v>
      </c>
      <c r="AL31" s="89">
        <f t="shared" si="8"/>
        <v>-999</v>
      </c>
      <c r="AM31" s="89">
        <f t="shared" si="8"/>
        <v>-999</v>
      </c>
      <c r="AN31" s="89">
        <f t="shared" si="8"/>
        <v>-999</v>
      </c>
      <c r="AO31" s="89">
        <f t="shared" si="8"/>
        <v>-999</v>
      </c>
      <c r="AP31" s="89">
        <f t="shared" si="8"/>
        <v>-999</v>
      </c>
      <c r="AQ31" s="89">
        <f t="shared" si="8"/>
        <v>-999</v>
      </c>
      <c r="AR31" s="89">
        <f t="shared" si="8"/>
        <v>-999</v>
      </c>
      <c r="AS31" s="89">
        <f t="shared" si="8"/>
        <v>-999</v>
      </c>
      <c r="AT31" s="89">
        <f t="shared" si="8"/>
        <v>-999</v>
      </c>
      <c r="AU31" s="89">
        <f t="shared" si="8"/>
        <v>-999</v>
      </c>
      <c r="AV31" s="91">
        <f t="shared" si="8"/>
        <v>-999</v>
      </c>
    </row>
    <row r="32" spans="1:48" x14ac:dyDescent="0.2">
      <c r="A32" s="90" t="str">
        <f>IF(Input!C50&lt;&gt;"",Input!C50,"")</f>
        <v/>
      </c>
      <c r="B32" s="105" t="str">
        <f>IF(A32&lt;&gt;"",Input!E50,"")</f>
        <v/>
      </c>
      <c r="C32" s="99">
        <f>IF(Input!F50&lt;&gt;"",Input!F50,0)</f>
        <v>0</v>
      </c>
      <c r="D32" s="86">
        <v>0</v>
      </c>
      <c r="E32" s="101" t="str">
        <f>IF(Input!G50=Input!$C$111,"Equation","Direct Input")</f>
        <v>Direct Input</v>
      </c>
      <c r="F32" s="103">
        <f>IF(Input!I50&lt;&gt;"",Input!I50,0)</f>
        <v>0</v>
      </c>
      <c r="G32" s="88">
        <f>IF(Input!J50&lt;&gt;"",Input!J50,0)</f>
        <v>0</v>
      </c>
      <c r="H32" s="88">
        <f>IF(Input!K50&lt;&gt;"",Input!K50,0)</f>
        <v>0</v>
      </c>
      <c r="I32" s="108">
        <f>IF(E32="Direct Input",IF(Input!L50&lt;&gt;"",Input!L50,-999),"")</f>
        <v>-999</v>
      </c>
      <c r="J32" s="89">
        <f t="shared" ref="J32:AV32" si="9">I32</f>
        <v>-999</v>
      </c>
      <c r="K32" s="89">
        <f t="shared" si="9"/>
        <v>-999</v>
      </c>
      <c r="L32" s="89">
        <f t="shared" si="9"/>
        <v>-999</v>
      </c>
      <c r="M32" s="89">
        <f t="shared" si="9"/>
        <v>-999</v>
      </c>
      <c r="N32" s="89">
        <f t="shared" si="9"/>
        <v>-999</v>
      </c>
      <c r="O32" s="89">
        <f t="shared" si="9"/>
        <v>-999</v>
      </c>
      <c r="P32" s="89">
        <f t="shared" si="9"/>
        <v>-999</v>
      </c>
      <c r="Q32" s="89">
        <f t="shared" si="9"/>
        <v>-999</v>
      </c>
      <c r="R32" s="89">
        <f t="shared" si="9"/>
        <v>-999</v>
      </c>
      <c r="S32" s="89">
        <f t="shared" si="9"/>
        <v>-999</v>
      </c>
      <c r="T32" s="89">
        <f t="shared" si="9"/>
        <v>-999</v>
      </c>
      <c r="U32" s="89">
        <f t="shared" si="9"/>
        <v>-999</v>
      </c>
      <c r="V32" s="89">
        <f t="shared" si="9"/>
        <v>-999</v>
      </c>
      <c r="W32" s="89">
        <f t="shared" si="9"/>
        <v>-999</v>
      </c>
      <c r="X32" s="89">
        <f t="shared" si="9"/>
        <v>-999</v>
      </c>
      <c r="Y32" s="89">
        <f t="shared" si="9"/>
        <v>-999</v>
      </c>
      <c r="Z32" s="89">
        <f t="shared" si="9"/>
        <v>-999</v>
      </c>
      <c r="AA32" s="89">
        <f t="shared" si="9"/>
        <v>-999</v>
      </c>
      <c r="AB32" s="89">
        <f t="shared" si="9"/>
        <v>-999</v>
      </c>
      <c r="AC32" s="89">
        <f t="shared" si="9"/>
        <v>-999</v>
      </c>
      <c r="AD32" s="89">
        <f t="shared" si="9"/>
        <v>-999</v>
      </c>
      <c r="AE32" s="89">
        <f t="shared" si="9"/>
        <v>-999</v>
      </c>
      <c r="AF32" s="89">
        <f t="shared" si="9"/>
        <v>-999</v>
      </c>
      <c r="AG32" s="89">
        <f t="shared" si="9"/>
        <v>-999</v>
      </c>
      <c r="AH32" s="89">
        <f t="shared" si="9"/>
        <v>-999</v>
      </c>
      <c r="AI32" s="89">
        <f t="shared" si="9"/>
        <v>-999</v>
      </c>
      <c r="AJ32" s="89">
        <f t="shared" si="9"/>
        <v>-999</v>
      </c>
      <c r="AK32" s="89">
        <f t="shared" si="9"/>
        <v>-999</v>
      </c>
      <c r="AL32" s="89">
        <f t="shared" si="9"/>
        <v>-999</v>
      </c>
      <c r="AM32" s="89">
        <f t="shared" si="9"/>
        <v>-999</v>
      </c>
      <c r="AN32" s="89">
        <f t="shared" si="9"/>
        <v>-999</v>
      </c>
      <c r="AO32" s="89">
        <f t="shared" si="9"/>
        <v>-999</v>
      </c>
      <c r="AP32" s="89">
        <f t="shared" si="9"/>
        <v>-999</v>
      </c>
      <c r="AQ32" s="89">
        <f t="shared" si="9"/>
        <v>-999</v>
      </c>
      <c r="AR32" s="89">
        <f t="shared" si="9"/>
        <v>-999</v>
      </c>
      <c r="AS32" s="89">
        <f t="shared" si="9"/>
        <v>-999</v>
      </c>
      <c r="AT32" s="89">
        <f t="shared" si="9"/>
        <v>-999</v>
      </c>
      <c r="AU32" s="89">
        <f t="shared" si="9"/>
        <v>-999</v>
      </c>
      <c r="AV32" s="91">
        <f t="shared" si="9"/>
        <v>-999</v>
      </c>
    </row>
    <row r="33" spans="1:48" x14ac:dyDescent="0.2">
      <c r="A33" s="90" t="str">
        <f>IF(Input!C51&lt;&gt;"",Input!C51,"")</f>
        <v/>
      </c>
      <c r="B33" s="105" t="str">
        <f>IF(A33&lt;&gt;"",Input!E51,"")</f>
        <v/>
      </c>
      <c r="C33" s="99">
        <f>IF(Input!F51&lt;&gt;"",Input!F51,0)</f>
        <v>0</v>
      </c>
      <c r="D33" s="86">
        <v>0</v>
      </c>
      <c r="E33" s="101" t="str">
        <f>IF(Input!G51=Input!$C$111,"Equation","Direct Input")</f>
        <v>Direct Input</v>
      </c>
      <c r="F33" s="103">
        <f>IF(Input!I51&lt;&gt;"",Input!I51,0)</f>
        <v>0</v>
      </c>
      <c r="G33" s="88">
        <f>IF(Input!J51&lt;&gt;"",Input!J51,0)</f>
        <v>0</v>
      </c>
      <c r="H33" s="88">
        <f>IF(Input!K51&lt;&gt;"",Input!K51,0)</f>
        <v>0</v>
      </c>
      <c r="I33" s="108">
        <f>IF(E33="Direct Input",IF(Input!L51&lt;&gt;"",Input!L51,-999),"")</f>
        <v>-999</v>
      </c>
      <c r="J33" s="89">
        <f t="shared" ref="J33:AV33" si="10">I33</f>
        <v>-999</v>
      </c>
      <c r="K33" s="89">
        <f t="shared" si="10"/>
        <v>-999</v>
      </c>
      <c r="L33" s="89">
        <f t="shared" si="10"/>
        <v>-999</v>
      </c>
      <c r="M33" s="89">
        <f t="shared" si="10"/>
        <v>-999</v>
      </c>
      <c r="N33" s="89">
        <f t="shared" si="10"/>
        <v>-999</v>
      </c>
      <c r="O33" s="89">
        <f t="shared" si="10"/>
        <v>-999</v>
      </c>
      <c r="P33" s="89">
        <f t="shared" si="10"/>
        <v>-999</v>
      </c>
      <c r="Q33" s="89">
        <f t="shared" si="10"/>
        <v>-999</v>
      </c>
      <c r="R33" s="89">
        <f t="shared" si="10"/>
        <v>-999</v>
      </c>
      <c r="S33" s="89">
        <f t="shared" si="10"/>
        <v>-999</v>
      </c>
      <c r="T33" s="89">
        <f t="shared" si="10"/>
        <v>-999</v>
      </c>
      <c r="U33" s="89">
        <f t="shared" si="10"/>
        <v>-999</v>
      </c>
      <c r="V33" s="89">
        <f t="shared" si="10"/>
        <v>-999</v>
      </c>
      <c r="W33" s="89">
        <f t="shared" si="10"/>
        <v>-999</v>
      </c>
      <c r="X33" s="89">
        <f t="shared" si="10"/>
        <v>-999</v>
      </c>
      <c r="Y33" s="89">
        <f t="shared" si="10"/>
        <v>-999</v>
      </c>
      <c r="Z33" s="89">
        <f t="shared" si="10"/>
        <v>-999</v>
      </c>
      <c r="AA33" s="89">
        <f t="shared" si="10"/>
        <v>-999</v>
      </c>
      <c r="AB33" s="89">
        <f t="shared" si="10"/>
        <v>-999</v>
      </c>
      <c r="AC33" s="89">
        <f t="shared" si="10"/>
        <v>-999</v>
      </c>
      <c r="AD33" s="89">
        <f t="shared" si="10"/>
        <v>-999</v>
      </c>
      <c r="AE33" s="89">
        <f t="shared" si="10"/>
        <v>-999</v>
      </c>
      <c r="AF33" s="89">
        <f t="shared" si="10"/>
        <v>-999</v>
      </c>
      <c r="AG33" s="89">
        <f t="shared" si="10"/>
        <v>-999</v>
      </c>
      <c r="AH33" s="89">
        <f t="shared" si="10"/>
        <v>-999</v>
      </c>
      <c r="AI33" s="89">
        <f t="shared" si="10"/>
        <v>-999</v>
      </c>
      <c r="AJ33" s="89">
        <f t="shared" si="10"/>
        <v>-999</v>
      </c>
      <c r="AK33" s="89">
        <f t="shared" si="10"/>
        <v>-999</v>
      </c>
      <c r="AL33" s="89">
        <f t="shared" si="10"/>
        <v>-999</v>
      </c>
      <c r="AM33" s="89">
        <f t="shared" si="10"/>
        <v>-999</v>
      </c>
      <c r="AN33" s="89">
        <f t="shared" si="10"/>
        <v>-999</v>
      </c>
      <c r="AO33" s="89">
        <f t="shared" si="10"/>
        <v>-999</v>
      </c>
      <c r="AP33" s="89">
        <f t="shared" si="10"/>
        <v>-999</v>
      </c>
      <c r="AQ33" s="89">
        <f t="shared" si="10"/>
        <v>-999</v>
      </c>
      <c r="AR33" s="89">
        <f t="shared" si="10"/>
        <v>-999</v>
      </c>
      <c r="AS33" s="89">
        <f t="shared" si="10"/>
        <v>-999</v>
      </c>
      <c r="AT33" s="89">
        <f t="shared" si="10"/>
        <v>-999</v>
      </c>
      <c r="AU33" s="89">
        <f t="shared" si="10"/>
        <v>-999</v>
      </c>
      <c r="AV33" s="91">
        <f t="shared" si="10"/>
        <v>-999</v>
      </c>
    </row>
    <row r="34" spans="1:48" x14ac:dyDescent="0.2">
      <c r="A34" s="90" t="str">
        <f>IF(Input!C52&lt;&gt;"",Input!C52,"")</f>
        <v/>
      </c>
      <c r="B34" s="105" t="str">
        <f>IF(A34&lt;&gt;"",Input!E52,"")</f>
        <v/>
      </c>
      <c r="C34" s="99">
        <f>IF(Input!F52&lt;&gt;"",Input!F52,0)</f>
        <v>0</v>
      </c>
      <c r="D34" s="86">
        <v>0</v>
      </c>
      <c r="E34" s="101" t="str">
        <f>IF(Input!G52=Input!$C$111,"Equation","Direct Input")</f>
        <v>Direct Input</v>
      </c>
      <c r="F34" s="103">
        <f>IF(Input!I52&lt;&gt;"",Input!I52,0)</f>
        <v>0</v>
      </c>
      <c r="G34" s="88">
        <f>IF(Input!J52&lt;&gt;"",Input!J52,0)</f>
        <v>0</v>
      </c>
      <c r="H34" s="88">
        <f>IF(Input!K52&lt;&gt;"",Input!K52,0)</f>
        <v>0</v>
      </c>
      <c r="I34" s="108">
        <f>IF(E34="Direct Input",IF(Input!L52&lt;&gt;"",Input!L52,-999),"")</f>
        <v>-999</v>
      </c>
      <c r="J34" s="89">
        <f t="shared" ref="J34:AV34" si="11">I34</f>
        <v>-999</v>
      </c>
      <c r="K34" s="89">
        <f t="shared" si="11"/>
        <v>-999</v>
      </c>
      <c r="L34" s="89">
        <f t="shared" si="11"/>
        <v>-999</v>
      </c>
      <c r="M34" s="89">
        <f t="shared" si="11"/>
        <v>-999</v>
      </c>
      <c r="N34" s="89">
        <f t="shared" si="11"/>
        <v>-999</v>
      </c>
      <c r="O34" s="89">
        <f t="shared" si="11"/>
        <v>-999</v>
      </c>
      <c r="P34" s="89">
        <f t="shared" si="11"/>
        <v>-999</v>
      </c>
      <c r="Q34" s="89">
        <f t="shared" si="11"/>
        <v>-999</v>
      </c>
      <c r="R34" s="89">
        <f t="shared" si="11"/>
        <v>-999</v>
      </c>
      <c r="S34" s="89">
        <f t="shared" si="11"/>
        <v>-999</v>
      </c>
      <c r="T34" s="89">
        <f t="shared" si="11"/>
        <v>-999</v>
      </c>
      <c r="U34" s="89">
        <f t="shared" si="11"/>
        <v>-999</v>
      </c>
      <c r="V34" s="89">
        <f t="shared" si="11"/>
        <v>-999</v>
      </c>
      <c r="W34" s="89">
        <f t="shared" si="11"/>
        <v>-999</v>
      </c>
      <c r="X34" s="89">
        <f t="shared" si="11"/>
        <v>-999</v>
      </c>
      <c r="Y34" s="89">
        <f t="shared" si="11"/>
        <v>-999</v>
      </c>
      <c r="Z34" s="89">
        <f t="shared" si="11"/>
        <v>-999</v>
      </c>
      <c r="AA34" s="89">
        <f t="shared" si="11"/>
        <v>-999</v>
      </c>
      <c r="AB34" s="89">
        <f t="shared" si="11"/>
        <v>-999</v>
      </c>
      <c r="AC34" s="89">
        <f t="shared" si="11"/>
        <v>-999</v>
      </c>
      <c r="AD34" s="89">
        <f t="shared" si="11"/>
        <v>-999</v>
      </c>
      <c r="AE34" s="89">
        <f t="shared" si="11"/>
        <v>-999</v>
      </c>
      <c r="AF34" s="89">
        <f t="shared" si="11"/>
        <v>-999</v>
      </c>
      <c r="AG34" s="89">
        <f t="shared" si="11"/>
        <v>-999</v>
      </c>
      <c r="AH34" s="89">
        <f t="shared" si="11"/>
        <v>-999</v>
      </c>
      <c r="AI34" s="89">
        <f t="shared" si="11"/>
        <v>-999</v>
      </c>
      <c r="AJ34" s="89">
        <f t="shared" si="11"/>
        <v>-999</v>
      </c>
      <c r="AK34" s="89">
        <f t="shared" si="11"/>
        <v>-999</v>
      </c>
      <c r="AL34" s="89">
        <f t="shared" si="11"/>
        <v>-999</v>
      </c>
      <c r="AM34" s="89">
        <f t="shared" si="11"/>
        <v>-999</v>
      </c>
      <c r="AN34" s="89">
        <f t="shared" si="11"/>
        <v>-999</v>
      </c>
      <c r="AO34" s="89">
        <f t="shared" si="11"/>
        <v>-999</v>
      </c>
      <c r="AP34" s="89">
        <f t="shared" si="11"/>
        <v>-999</v>
      </c>
      <c r="AQ34" s="89">
        <f t="shared" si="11"/>
        <v>-999</v>
      </c>
      <c r="AR34" s="89">
        <f t="shared" si="11"/>
        <v>-999</v>
      </c>
      <c r="AS34" s="89">
        <f t="shared" si="11"/>
        <v>-999</v>
      </c>
      <c r="AT34" s="89">
        <f t="shared" si="11"/>
        <v>-999</v>
      </c>
      <c r="AU34" s="89">
        <f t="shared" si="11"/>
        <v>-999</v>
      </c>
      <c r="AV34" s="91">
        <f t="shared" si="11"/>
        <v>-999</v>
      </c>
    </row>
    <row r="35" spans="1:48" x14ac:dyDescent="0.2">
      <c r="A35" s="90" t="str">
        <f>IF(Input!C53&lt;&gt;"",Input!C53,"")</f>
        <v/>
      </c>
      <c r="B35" s="105" t="str">
        <f>IF(A35&lt;&gt;"",Input!E53,"")</f>
        <v/>
      </c>
      <c r="C35" s="99">
        <f>IF(Input!F53&lt;&gt;"",Input!F53,0)</f>
        <v>0</v>
      </c>
      <c r="D35" s="86">
        <v>0</v>
      </c>
      <c r="E35" s="101" t="str">
        <f>IF(Input!G53=Input!$C$111,"Equation","Direct Input")</f>
        <v>Direct Input</v>
      </c>
      <c r="F35" s="103">
        <f>IF(Input!I53&lt;&gt;"",Input!I53,0)</f>
        <v>0</v>
      </c>
      <c r="G35" s="88">
        <f>IF(Input!J53&lt;&gt;"",Input!J53,0)</f>
        <v>0</v>
      </c>
      <c r="H35" s="88">
        <f>IF(Input!K53&lt;&gt;"",Input!K53,0)</f>
        <v>0</v>
      </c>
      <c r="I35" s="108">
        <f>IF(E35="Direct Input",IF(Input!L53&lt;&gt;"",Input!L53,-999),"")</f>
        <v>-999</v>
      </c>
      <c r="J35" s="89">
        <f t="shared" ref="J35:AV35" si="12">I35</f>
        <v>-999</v>
      </c>
      <c r="K35" s="89">
        <f t="shared" si="12"/>
        <v>-999</v>
      </c>
      <c r="L35" s="89">
        <f t="shared" si="12"/>
        <v>-999</v>
      </c>
      <c r="M35" s="89">
        <f t="shared" si="12"/>
        <v>-999</v>
      </c>
      <c r="N35" s="89">
        <f t="shared" si="12"/>
        <v>-999</v>
      </c>
      <c r="O35" s="89">
        <f t="shared" si="12"/>
        <v>-999</v>
      </c>
      <c r="P35" s="89">
        <f t="shared" si="12"/>
        <v>-999</v>
      </c>
      <c r="Q35" s="89">
        <f t="shared" si="12"/>
        <v>-999</v>
      </c>
      <c r="R35" s="89">
        <f t="shared" si="12"/>
        <v>-999</v>
      </c>
      <c r="S35" s="89">
        <f t="shared" si="12"/>
        <v>-999</v>
      </c>
      <c r="T35" s="89">
        <f t="shared" si="12"/>
        <v>-999</v>
      </c>
      <c r="U35" s="89">
        <f t="shared" si="12"/>
        <v>-999</v>
      </c>
      <c r="V35" s="89">
        <f t="shared" si="12"/>
        <v>-999</v>
      </c>
      <c r="W35" s="89">
        <f t="shared" si="12"/>
        <v>-999</v>
      </c>
      <c r="X35" s="89">
        <f t="shared" si="12"/>
        <v>-999</v>
      </c>
      <c r="Y35" s="89">
        <f t="shared" si="12"/>
        <v>-999</v>
      </c>
      <c r="Z35" s="89">
        <f t="shared" si="12"/>
        <v>-999</v>
      </c>
      <c r="AA35" s="89">
        <f t="shared" si="12"/>
        <v>-999</v>
      </c>
      <c r="AB35" s="89">
        <f t="shared" si="12"/>
        <v>-999</v>
      </c>
      <c r="AC35" s="89">
        <f t="shared" si="12"/>
        <v>-999</v>
      </c>
      <c r="AD35" s="89">
        <f t="shared" si="12"/>
        <v>-999</v>
      </c>
      <c r="AE35" s="89">
        <f t="shared" si="12"/>
        <v>-999</v>
      </c>
      <c r="AF35" s="89">
        <f t="shared" si="12"/>
        <v>-999</v>
      </c>
      <c r="AG35" s="89">
        <f t="shared" si="12"/>
        <v>-999</v>
      </c>
      <c r="AH35" s="89">
        <f t="shared" si="12"/>
        <v>-999</v>
      </c>
      <c r="AI35" s="89">
        <f t="shared" si="12"/>
        <v>-999</v>
      </c>
      <c r="AJ35" s="89">
        <f t="shared" si="12"/>
        <v>-999</v>
      </c>
      <c r="AK35" s="89">
        <f t="shared" si="12"/>
        <v>-999</v>
      </c>
      <c r="AL35" s="89">
        <f t="shared" si="12"/>
        <v>-999</v>
      </c>
      <c r="AM35" s="89">
        <f t="shared" si="12"/>
        <v>-999</v>
      </c>
      <c r="AN35" s="89">
        <f t="shared" si="12"/>
        <v>-999</v>
      </c>
      <c r="AO35" s="89">
        <f t="shared" si="12"/>
        <v>-999</v>
      </c>
      <c r="AP35" s="89">
        <f t="shared" si="12"/>
        <v>-999</v>
      </c>
      <c r="AQ35" s="89">
        <f t="shared" si="12"/>
        <v>-999</v>
      </c>
      <c r="AR35" s="89">
        <f t="shared" si="12"/>
        <v>-999</v>
      </c>
      <c r="AS35" s="89">
        <f t="shared" si="12"/>
        <v>-999</v>
      </c>
      <c r="AT35" s="89">
        <f t="shared" si="12"/>
        <v>-999</v>
      </c>
      <c r="AU35" s="89">
        <f t="shared" si="12"/>
        <v>-999</v>
      </c>
      <c r="AV35" s="91">
        <f t="shared" si="12"/>
        <v>-999</v>
      </c>
    </row>
    <row r="36" spans="1:48" x14ac:dyDescent="0.2">
      <c r="A36" s="90" t="str">
        <f>IF(Input!C54&lt;&gt;"",Input!C54,"")</f>
        <v/>
      </c>
      <c r="B36" s="105" t="str">
        <f>IF(A36&lt;&gt;"",Input!E54,"")</f>
        <v/>
      </c>
      <c r="C36" s="99">
        <f>IF(Input!F54&lt;&gt;"",Input!F54,0)</f>
        <v>0</v>
      </c>
      <c r="D36" s="86">
        <v>0</v>
      </c>
      <c r="E36" s="101" t="str">
        <f>IF(Input!G54=Input!$C$111,"Equation","Direct Input")</f>
        <v>Direct Input</v>
      </c>
      <c r="F36" s="103">
        <f>IF(Input!I54&lt;&gt;"",Input!I54,0)</f>
        <v>0</v>
      </c>
      <c r="G36" s="88">
        <f>IF(Input!J54&lt;&gt;"",Input!J54,0)</f>
        <v>0</v>
      </c>
      <c r="H36" s="88">
        <f>IF(Input!K54&lt;&gt;"",Input!K54,0)</f>
        <v>0</v>
      </c>
      <c r="I36" s="108">
        <f>IF(E36="Direct Input",IF(Input!L54&lt;&gt;"",Input!L54,-999),"")</f>
        <v>-999</v>
      </c>
      <c r="J36" s="89">
        <f t="shared" ref="J36:AV36" si="13">I36</f>
        <v>-999</v>
      </c>
      <c r="K36" s="89">
        <f t="shared" si="13"/>
        <v>-999</v>
      </c>
      <c r="L36" s="89">
        <f t="shared" si="13"/>
        <v>-999</v>
      </c>
      <c r="M36" s="89">
        <f t="shared" si="13"/>
        <v>-999</v>
      </c>
      <c r="N36" s="89">
        <f t="shared" si="13"/>
        <v>-999</v>
      </c>
      <c r="O36" s="89">
        <f t="shared" si="13"/>
        <v>-999</v>
      </c>
      <c r="P36" s="89">
        <f t="shared" si="13"/>
        <v>-999</v>
      </c>
      <c r="Q36" s="89">
        <f t="shared" si="13"/>
        <v>-999</v>
      </c>
      <c r="R36" s="89">
        <f t="shared" si="13"/>
        <v>-999</v>
      </c>
      <c r="S36" s="89">
        <f t="shared" si="13"/>
        <v>-999</v>
      </c>
      <c r="T36" s="89">
        <f t="shared" si="13"/>
        <v>-999</v>
      </c>
      <c r="U36" s="89">
        <f t="shared" si="13"/>
        <v>-999</v>
      </c>
      <c r="V36" s="89">
        <f t="shared" si="13"/>
        <v>-999</v>
      </c>
      <c r="W36" s="89">
        <f t="shared" si="13"/>
        <v>-999</v>
      </c>
      <c r="X36" s="89">
        <f t="shared" si="13"/>
        <v>-999</v>
      </c>
      <c r="Y36" s="89">
        <f t="shared" si="13"/>
        <v>-999</v>
      </c>
      <c r="Z36" s="89">
        <f t="shared" si="13"/>
        <v>-999</v>
      </c>
      <c r="AA36" s="89">
        <f t="shared" si="13"/>
        <v>-999</v>
      </c>
      <c r="AB36" s="89">
        <f t="shared" si="13"/>
        <v>-999</v>
      </c>
      <c r="AC36" s="89">
        <f t="shared" si="13"/>
        <v>-999</v>
      </c>
      <c r="AD36" s="89">
        <f t="shared" si="13"/>
        <v>-999</v>
      </c>
      <c r="AE36" s="89">
        <f t="shared" si="13"/>
        <v>-999</v>
      </c>
      <c r="AF36" s="89">
        <f t="shared" si="13"/>
        <v>-999</v>
      </c>
      <c r="AG36" s="89">
        <f t="shared" si="13"/>
        <v>-999</v>
      </c>
      <c r="AH36" s="89">
        <f t="shared" si="13"/>
        <v>-999</v>
      </c>
      <c r="AI36" s="89">
        <f t="shared" si="13"/>
        <v>-999</v>
      </c>
      <c r="AJ36" s="89">
        <f t="shared" si="13"/>
        <v>-999</v>
      </c>
      <c r="AK36" s="89">
        <f t="shared" si="13"/>
        <v>-999</v>
      </c>
      <c r="AL36" s="89">
        <f t="shared" si="13"/>
        <v>-999</v>
      </c>
      <c r="AM36" s="89">
        <f t="shared" si="13"/>
        <v>-999</v>
      </c>
      <c r="AN36" s="89">
        <f t="shared" si="13"/>
        <v>-999</v>
      </c>
      <c r="AO36" s="89">
        <f t="shared" si="13"/>
        <v>-999</v>
      </c>
      <c r="AP36" s="89">
        <f t="shared" si="13"/>
        <v>-999</v>
      </c>
      <c r="AQ36" s="89">
        <f t="shared" si="13"/>
        <v>-999</v>
      </c>
      <c r="AR36" s="89">
        <f t="shared" si="13"/>
        <v>-999</v>
      </c>
      <c r="AS36" s="89">
        <f t="shared" si="13"/>
        <v>-999</v>
      </c>
      <c r="AT36" s="89">
        <f t="shared" si="13"/>
        <v>-999</v>
      </c>
      <c r="AU36" s="89">
        <f t="shared" si="13"/>
        <v>-999</v>
      </c>
      <c r="AV36" s="91">
        <f t="shared" si="13"/>
        <v>-999</v>
      </c>
    </row>
    <row r="37" spans="1:48" x14ac:dyDescent="0.2">
      <c r="A37" s="90" t="str">
        <f>IF(Input!C55&lt;&gt;"",Input!C55,"")</f>
        <v/>
      </c>
      <c r="B37" s="105" t="str">
        <f>IF(A37&lt;&gt;"",Input!E55,"")</f>
        <v/>
      </c>
      <c r="C37" s="99">
        <f>IF(Input!F55&lt;&gt;"",Input!F55,0)</f>
        <v>0</v>
      </c>
      <c r="D37" s="86">
        <v>0</v>
      </c>
      <c r="E37" s="101" t="str">
        <f>IF(Input!G55=Input!$C$111,"Equation","Direct Input")</f>
        <v>Direct Input</v>
      </c>
      <c r="F37" s="103">
        <f>IF(Input!I55&lt;&gt;"",Input!I55,0)</f>
        <v>0</v>
      </c>
      <c r="G37" s="88">
        <f>IF(Input!J55&lt;&gt;"",Input!J55,0)</f>
        <v>0</v>
      </c>
      <c r="H37" s="88">
        <f>IF(Input!K55&lt;&gt;"",Input!K55,0)</f>
        <v>0</v>
      </c>
      <c r="I37" s="108">
        <f>IF(E37="Direct Input",IF(Input!L55&lt;&gt;"",Input!L55,-999),"")</f>
        <v>-999</v>
      </c>
      <c r="J37" s="89">
        <f t="shared" ref="J37:AV37" si="14">I37</f>
        <v>-999</v>
      </c>
      <c r="K37" s="89">
        <f t="shared" si="14"/>
        <v>-999</v>
      </c>
      <c r="L37" s="89">
        <f t="shared" si="14"/>
        <v>-999</v>
      </c>
      <c r="M37" s="89">
        <f t="shared" si="14"/>
        <v>-999</v>
      </c>
      <c r="N37" s="89">
        <f t="shared" si="14"/>
        <v>-999</v>
      </c>
      <c r="O37" s="89">
        <f t="shared" si="14"/>
        <v>-999</v>
      </c>
      <c r="P37" s="89">
        <f t="shared" si="14"/>
        <v>-999</v>
      </c>
      <c r="Q37" s="89">
        <f t="shared" si="14"/>
        <v>-999</v>
      </c>
      <c r="R37" s="89">
        <f t="shared" si="14"/>
        <v>-999</v>
      </c>
      <c r="S37" s="89">
        <f t="shared" si="14"/>
        <v>-999</v>
      </c>
      <c r="T37" s="89">
        <f t="shared" si="14"/>
        <v>-999</v>
      </c>
      <c r="U37" s="89">
        <f t="shared" si="14"/>
        <v>-999</v>
      </c>
      <c r="V37" s="89">
        <f t="shared" si="14"/>
        <v>-999</v>
      </c>
      <c r="W37" s="89">
        <f t="shared" si="14"/>
        <v>-999</v>
      </c>
      <c r="X37" s="89">
        <f t="shared" si="14"/>
        <v>-999</v>
      </c>
      <c r="Y37" s="89">
        <f t="shared" si="14"/>
        <v>-999</v>
      </c>
      <c r="Z37" s="89">
        <f t="shared" si="14"/>
        <v>-999</v>
      </c>
      <c r="AA37" s="89">
        <f t="shared" si="14"/>
        <v>-999</v>
      </c>
      <c r="AB37" s="89">
        <f t="shared" si="14"/>
        <v>-999</v>
      </c>
      <c r="AC37" s="89">
        <f t="shared" si="14"/>
        <v>-999</v>
      </c>
      <c r="AD37" s="89">
        <f t="shared" si="14"/>
        <v>-999</v>
      </c>
      <c r="AE37" s="89">
        <f t="shared" si="14"/>
        <v>-999</v>
      </c>
      <c r="AF37" s="89">
        <f t="shared" si="14"/>
        <v>-999</v>
      </c>
      <c r="AG37" s="89">
        <f t="shared" si="14"/>
        <v>-999</v>
      </c>
      <c r="AH37" s="89">
        <f t="shared" si="14"/>
        <v>-999</v>
      </c>
      <c r="AI37" s="89">
        <f t="shared" si="14"/>
        <v>-999</v>
      </c>
      <c r="AJ37" s="89">
        <f t="shared" si="14"/>
        <v>-999</v>
      </c>
      <c r="AK37" s="89">
        <f t="shared" si="14"/>
        <v>-999</v>
      </c>
      <c r="AL37" s="89">
        <f t="shared" si="14"/>
        <v>-999</v>
      </c>
      <c r="AM37" s="89">
        <f t="shared" si="14"/>
        <v>-999</v>
      </c>
      <c r="AN37" s="89">
        <f t="shared" si="14"/>
        <v>-999</v>
      </c>
      <c r="AO37" s="89">
        <f t="shared" si="14"/>
        <v>-999</v>
      </c>
      <c r="AP37" s="89">
        <f t="shared" si="14"/>
        <v>-999</v>
      </c>
      <c r="AQ37" s="89">
        <f t="shared" si="14"/>
        <v>-999</v>
      </c>
      <c r="AR37" s="89">
        <f t="shared" si="14"/>
        <v>-999</v>
      </c>
      <c r="AS37" s="89">
        <f t="shared" si="14"/>
        <v>-999</v>
      </c>
      <c r="AT37" s="89">
        <f t="shared" si="14"/>
        <v>-999</v>
      </c>
      <c r="AU37" s="89">
        <f t="shared" si="14"/>
        <v>-999</v>
      </c>
      <c r="AV37" s="91">
        <f t="shared" si="14"/>
        <v>-999</v>
      </c>
    </row>
    <row r="38" spans="1:48" x14ac:dyDescent="0.2">
      <c r="A38" s="90" t="str">
        <f>IF(Input!C56&lt;&gt;"",Input!C56,"")</f>
        <v/>
      </c>
      <c r="B38" s="105" t="str">
        <f>IF(A38&lt;&gt;"",Input!E56,"")</f>
        <v/>
      </c>
      <c r="C38" s="99">
        <f>IF(Input!F56&lt;&gt;"",Input!F56,0)</f>
        <v>0</v>
      </c>
      <c r="D38" s="86">
        <v>0</v>
      </c>
      <c r="E38" s="101" t="str">
        <f>IF(Input!G56=Input!$C$111,"Equation","Direct Input")</f>
        <v>Direct Input</v>
      </c>
      <c r="F38" s="103">
        <f>IF(Input!I56&lt;&gt;"",Input!I56,0)</f>
        <v>0</v>
      </c>
      <c r="G38" s="88">
        <f>IF(Input!J56&lt;&gt;"",Input!J56,0)</f>
        <v>0</v>
      </c>
      <c r="H38" s="88">
        <f>IF(Input!K56&lt;&gt;"",Input!K56,0)</f>
        <v>0</v>
      </c>
      <c r="I38" s="108">
        <f>IF(E38="Direct Input",IF(Input!L56&lt;&gt;"",Input!L56,-999),"")</f>
        <v>-999</v>
      </c>
      <c r="J38" s="89">
        <f t="shared" ref="J38:AV38" si="15">I38</f>
        <v>-999</v>
      </c>
      <c r="K38" s="89">
        <f t="shared" si="15"/>
        <v>-999</v>
      </c>
      <c r="L38" s="89">
        <f t="shared" si="15"/>
        <v>-999</v>
      </c>
      <c r="M38" s="89">
        <f t="shared" si="15"/>
        <v>-999</v>
      </c>
      <c r="N38" s="89">
        <f t="shared" si="15"/>
        <v>-999</v>
      </c>
      <c r="O38" s="89">
        <f t="shared" si="15"/>
        <v>-999</v>
      </c>
      <c r="P38" s="89">
        <f t="shared" si="15"/>
        <v>-999</v>
      </c>
      <c r="Q38" s="89">
        <f t="shared" si="15"/>
        <v>-999</v>
      </c>
      <c r="R38" s="89">
        <f t="shared" si="15"/>
        <v>-999</v>
      </c>
      <c r="S38" s="89">
        <f t="shared" si="15"/>
        <v>-999</v>
      </c>
      <c r="T38" s="89">
        <f t="shared" si="15"/>
        <v>-999</v>
      </c>
      <c r="U38" s="89">
        <f t="shared" si="15"/>
        <v>-999</v>
      </c>
      <c r="V38" s="89">
        <f t="shared" si="15"/>
        <v>-999</v>
      </c>
      <c r="W38" s="89">
        <f t="shared" si="15"/>
        <v>-999</v>
      </c>
      <c r="X38" s="89">
        <f t="shared" si="15"/>
        <v>-999</v>
      </c>
      <c r="Y38" s="89">
        <f t="shared" si="15"/>
        <v>-999</v>
      </c>
      <c r="Z38" s="89">
        <f t="shared" si="15"/>
        <v>-999</v>
      </c>
      <c r="AA38" s="89">
        <f t="shared" si="15"/>
        <v>-999</v>
      </c>
      <c r="AB38" s="89">
        <f t="shared" si="15"/>
        <v>-999</v>
      </c>
      <c r="AC38" s="89">
        <f t="shared" si="15"/>
        <v>-999</v>
      </c>
      <c r="AD38" s="89">
        <f t="shared" si="15"/>
        <v>-999</v>
      </c>
      <c r="AE38" s="89">
        <f t="shared" si="15"/>
        <v>-999</v>
      </c>
      <c r="AF38" s="89">
        <f t="shared" si="15"/>
        <v>-999</v>
      </c>
      <c r="AG38" s="89">
        <f t="shared" si="15"/>
        <v>-999</v>
      </c>
      <c r="AH38" s="89">
        <f t="shared" si="15"/>
        <v>-999</v>
      </c>
      <c r="AI38" s="89">
        <f t="shared" si="15"/>
        <v>-999</v>
      </c>
      <c r="AJ38" s="89">
        <f t="shared" si="15"/>
        <v>-999</v>
      </c>
      <c r="AK38" s="89">
        <f t="shared" si="15"/>
        <v>-999</v>
      </c>
      <c r="AL38" s="89">
        <f t="shared" si="15"/>
        <v>-999</v>
      </c>
      <c r="AM38" s="89">
        <f t="shared" si="15"/>
        <v>-999</v>
      </c>
      <c r="AN38" s="89">
        <f t="shared" si="15"/>
        <v>-999</v>
      </c>
      <c r="AO38" s="89">
        <f t="shared" si="15"/>
        <v>-999</v>
      </c>
      <c r="AP38" s="89">
        <f t="shared" si="15"/>
        <v>-999</v>
      </c>
      <c r="AQ38" s="89">
        <f t="shared" si="15"/>
        <v>-999</v>
      </c>
      <c r="AR38" s="89">
        <f t="shared" si="15"/>
        <v>-999</v>
      </c>
      <c r="AS38" s="89">
        <f t="shared" si="15"/>
        <v>-999</v>
      </c>
      <c r="AT38" s="89">
        <f t="shared" si="15"/>
        <v>-999</v>
      </c>
      <c r="AU38" s="89">
        <f t="shared" si="15"/>
        <v>-999</v>
      </c>
      <c r="AV38" s="91">
        <f t="shared" si="15"/>
        <v>-999</v>
      </c>
    </row>
    <row r="39" spans="1:48" x14ac:dyDescent="0.2">
      <c r="A39" s="90" t="str">
        <f>IF(Input!C57&lt;&gt;"",Input!C57,"")</f>
        <v/>
      </c>
      <c r="B39" s="105" t="str">
        <f>IF(A39&lt;&gt;"",Input!E57,"")</f>
        <v/>
      </c>
      <c r="C39" s="99">
        <f>IF(Input!F57&lt;&gt;"",Input!F57,0)</f>
        <v>0</v>
      </c>
      <c r="D39" s="86">
        <v>0</v>
      </c>
      <c r="E39" s="101" t="str">
        <f>IF(Input!G57=Input!$C$111,"Equation","Direct Input")</f>
        <v>Direct Input</v>
      </c>
      <c r="F39" s="103">
        <f>IF(Input!I57&lt;&gt;"",Input!I57,0)</f>
        <v>0</v>
      </c>
      <c r="G39" s="88">
        <f>IF(Input!J57&lt;&gt;"",Input!J57,0)</f>
        <v>0</v>
      </c>
      <c r="H39" s="88">
        <f>IF(Input!K57&lt;&gt;"",Input!K57,0)</f>
        <v>0</v>
      </c>
      <c r="I39" s="108">
        <f>IF(E39="Direct Input",IF(Input!L57&lt;&gt;"",Input!L57,-999),"")</f>
        <v>-999</v>
      </c>
      <c r="J39" s="89">
        <f t="shared" ref="J39:AV39" si="16">I39</f>
        <v>-999</v>
      </c>
      <c r="K39" s="89">
        <f t="shared" si="16"/>
        <v>-999</v>
      </c>
      <c r="L39" s="89">
        <f t="shared" si="16"/>
        <v>-999</v>
      </c>
      <c r="M39" s="89">
        <f t="shared" si="16"/>
        <v>-999</v>
      </c>
      <c r="N39" s="89">
        <f t="shared" si="16"/>
        <v>-999</v>
      </c>
      <c r="O39" s="89">
        <f t="shared" si="16"/>
        <v>-999</v>
      </c>
      <c r="P39" s="89">
        <f t="shared" si="16"/>
        <v>-999</v>
      </c>
      <c r="Q39" s="89">
        <f t="shared" si="16"/>
        <v>-999</v>
      </c>
      <c r="R39" s="89">
        <f t="shared" si="16"/>
        <v>-999</v>
      </c>
      <c r="S39" s="89">
        <f t="shared" si="16"/>
        <v>-999</v>
      </c>
      <c r="T39" s="89">
        <f t="shared" si="16"/>
        <v>-999</v>
      </c>
      <c r="U39" s="89">
        <f t="shared" si="16"/>
        <v>-999</v>
      </c>
      <c r="V39" s="89">
        <f t="shared" si="16"/>
        <v>-999</v>
      </c>
      <c r="W39" s="89">
        <f t="shared" si="16"/>
        <v>-999</v>
      </c>
      <c r="X39" s="89">
        <f t="shared" si="16"/>
        <v>-999</v>
      </c>
      <c r="Y39" s="89">
        <f t="shared" si="16"/>
        <v>-999</v>
      </c>
      <c r="Z39" s="89">
        <f t="shared" si="16"/>
        <v>-999</v>
      </c>
      <c r="AA39" s="89">
        <f t="shared" si="16"/>
        <v>-999</v>
      </c>
      <c r="AB39" s="89">
        <f t="shared" si="16"/>
        <v>-999</v>
      </c>
      <c r="AC39" s="89">
        <f t="shared" si="16"/>
        <v>-999</v>
      </c>
      <c r="AD39" s="89">
        <f t="shared" si="16"/>
        <v>-999</v>
      </c>
      <c r="AE39" s="89">
        <f t="shared" si="16"/>
        <v>-999</v>
      </c>
      <c r="AF39" s="89">
        <f t="shared" si="16"/>
        <v>-999</v>
      </c>
      <c r="AG39" s="89">
        <f t="shared" si="16"/>
        <v>-999</v>
      </c>
      <c r="AH39" s="89">
        <f t="shared" si="16"/>
        <v>-999</v>
      </c>
      <c r="AI39" s="89">
        <f t="shared" si="16"/>
        <v>-999</v>
      </c>
      <c r="AJ39" s="89">
        <f t="shared" si="16"/>
        <v>-999</v>
      </c>
      <c r="AK39" s="89">
        <f t="shared" si="16"/>
        <v>-999</v>
      </c>
      <c r="AL39" s="89">
        <f t="shared" si="16"/>
        <v>-999</v>
      </c>
      <c r="AM39" s="89">
        <f t="shared" si="16"/>
        <v>-999</v>
      </c>
      <c r="AN39" s="89">
        <f t="shared" si="16"/>
        <v>-999</v>
      </c>
      <c r="AO39" s="89">
        <f t="shared" si="16"/>
        <v>-999</v>
      </c>
      <c r="AP39" s="89">
        <f t="shared" si="16"/>
        <v>-999</v>
      </c>
      <c r="AQ39" s="89">
        <f t="shared" si="16"/>
        <v>-999</v>
      </c>
      <c r="AR39" s="89">
        <f t="shared" si="16"/>
        <v>-999</v>
      </c>
      <c r="AS39" s="89">
        <f t="shared" si="16"/>
        <v>-999</v>
      </c>
      <c r="AT39" s="89">
        <f t="shared" si="16"/>
        <v>-999</v>
      </c>
      <c r="AU39" s="89">
        <f t="shared" si="16"/>
        <v>-999</v>
      </c>
      <c r="AV39" s="91">
        <f t="shared" si="16"/>
        <v>-999</v>
      </c>
    </row>
    <row r="40" spans="1:48" x14ac:dyDescent="0.2">
      <c r="A40" s="90" t="str">
        <f>IF(Input!C58&lt;&gt;"",Input!C58,"")</f>
        <v/>
      </c>
      <c r="B40" s="105" t="str">
        <f>IF(A40&lt;&gt;"",Input!E58,"")</f>
        <v/>
      </c>
      <c r="C40" s="99">
        <f>IF(Input!F58&lt;&gt;"",Input!F58,0)</f>
        <v>0</v>
      </c>
      <c r="D40" s="86">
        <v>0</v>
      </c>
      <c r="E40" s="101" t="str">
        <f>IF(Input!G58=Input!$C$111,"Equation","Direct Input")</f>
        <v>Direct Input</v>
      </c>
      <c r="F40" s="103">
        <f>IF(Input!I58&lt;&gt;"",Input!I58,0)</f>
        <v>0</v>
      </c>
      <c r="G40" s="88">
        <f>IF(Input!J58&lt;&gt;"",Input!J58,0)</f>
        <v>0</v>
      </c>
      <c r="H40" s="88">
        <f>IF(Input!K58&lt;&gt;"",Input!K58,0)</f>
        <v>0</v>
      </c>
      <c r="I40" s="108">
        <f>IF(E40="Direct Input",IF(Input!L58&lt;&gt;"",Input!L58,-999),"")</f>
        <v>-999</v>
      </c>
      <c r="J40" s="89">
        <f t="shared" ref="J40:AV40" si="17">I40</f>
        <v>-999</v>
      </c>
      <c r="K40" s="89">
        <f t="shared" si="17"/>
        <v>-999</v>
      </c>
      <c r="L40" s="89">
        <f t="shared" si="17"/>
        <v>-999</v>
      </c>
      <c r="M40" s="89">
        <f t="shared" si="17"/>
        <v>-999</v>
      </c>
      <c r="N40" s="89">
        <f t="shared" si="17"/>
        <v>-999</v>
      </c>
      <c r="O40" s="89">
        <f t="shared" si="17"/>
        <v>-999</v>
      </c>
      <c r="P40" s="89">
        <f t="shared" si="17"/>
        <v>-999</v>
      </c>
      <c r="Q40" s="89">
        <f t="shared" si="17"/>
        <v>-999</v>
      </c>
      <c r="R40" s="89">
        <f t="shared" si="17"/>
        <v>-999</v>
      </c>
      <c r="S40" s="89">
        <f t="shared" si="17"/>
        <v>-999</v>
      </c>
      <c r="T40" s="89">
        <f t="shared" si="17"/>
        <v>-999</v>
      </c>
      <c r="U40" s="89">
        <f t="shared" si="17"/>
        <v>-999</v>
      </c>
      <c r="V40" s="89">
        <f t="shared" si="17"/>
        <v>-999</v>
      </c>
      <c r="W40" s="89">
        <f t="shared" si="17"/>
        <v>-999</v>
      </c>
      <c r="X40" s="89">
        <f t="shared" si="17"/>
        <v>-999</v>
      </c>
      <c r="Y40" s="89">
        <f t="shared" si="17"/>
        <v>-999</v>
      </c>
      <c r="Z40" s="89">
        <f t="shared" si="17"/>
        <v>-999</v>
      </c>
      <c r="AA40" s="89">
        <f t="shared" si="17"/>
        <v>-999</v>
      </c>
      <c r="AB40" s="89">
        <f t="shared" si="17"/>
        <v>-999</v>
      </c>
      <c r="AC40" s="89">
        <f t="shared" si="17"/>
        <v>-999</v>
      </c>
      <c r="AD40" s="89">
        <f t="shared" si="17"/>
        <v>-999</v>
      </c>
      <c r="AE40" s="89">
        <f t="shared" si="17"/>
        <v>-999</v>
      </c>
      <c r="AF40" s="89">
        <f t="shared" si="17"/>
        <v>-999</v>
      </c>
      <c r="AG40" s="89">
        <f t="shared" si="17"/>
        <v>-999</v>
      </c>
      <c r="AH40" s="89">
        <f t="shared" si="17"/>
        <v>-999</v>
      </c>
      <c r="AI40" s="89">
        <f t="shared" si="17"/>
        <v>-999</v>
      </c>
      <c r="AJ40" s="89">
        <f t="shared" si="17"/>
        <v>-999</v>
      </c>
      <c r="AK40" s="89">
        <f t="shared" si="17"/>
        <v>-999</v>
      </c>
      <c r="AL40" s="89">
        <f t="shared" si="17"/>
        <v>-999</v>
      </c>
      <c r="AM40" s="89">
        <f t="shared" si="17"/>
        <v>-999</v>
      </c>
      <c r="AN40" s="89">
        <f t="shared" si="17"/>
        <v>-999</v>
      </c>
      <c r="AO40" s="89">
        <f t="shared" si="17"/>
        <v>-999</v>
      </c>
      <c r="AP40" s="89">
        <f t="shared" si="17"/>
        <v>-999</v>
      </c>
      <c r="AQ40" s="89">
        <f t="shared" si="17"/>
        <v>-999</v>
      </c>
      <c r="AR40" s="89">
        <f t="shared" si="17"/>
        <v>-999</v>
      </c>
      <c r="AS40" s="89">
        <f t="shared" si="17"/>
        <v>-999</v>
      </c>
      <c r="AT40" s="89">
        <f t="shared" si="17"/>
        <v>-999</v>
      </c>
      <c r="AU40" s="89">
        <f t="shared" si="17"/>
        <v>-999</v>
      </c>
      <c r="AV40" s="91">
        <f t="shared" si="17"/>
        <v>-999</v>
      </c>
    </row>
    <row r="41" spans="1:48" x14ac:dyDescent="0.2">
      <c r="A41" s="90" t="str">
        <f>IF(Input!C59&lt;&gt;"",Input!C59,"")</f>
        <v/>
      </c>
      <c r="B41" s="105" t="str">
        <f>IF(A41&lt;&gt;"",Input!E59,"")</f>
        <v/>
      </c>
      <c r="C41" s="99">
        <f>IF(Input!F59&lt;&gt;"",Input!F59,0)</f>
        <v>0</v>
      </c>
      <c r="D41" s="86">
        <v>0</v>
      </c>
      <c r="E41" s="101" t="str">
        <f>IF(Input!G59=Input!$C$111,"Equation","Direct Input")</f>
        <v>Direct Input</v>
      </c>
      <c r="F41" s="103">
        <f>IF(Input!I59&lt;&gt;"",Input!I59,0)</f>
        <v>0</v>
      </c>
      <c r="G41" s="88">
        <f>IF(Input!J59&lt;&gt;"",Input!J59,0)</f>
        <v>0</v>
      </c>
      <c r="H41" s="88">
        <f>IF(Input!K59&lt;&gt;"",Input!K59,0)</f>
        <v>0</v>
      </c>
      <c r="I41" s="108">
        <f>IF(E41="Direct Input",IF(Input!L59&lt;&gt;"",Input!L59,-999),"")</f>
        <v>-999</v>
      </c>
      <c r="J41" s="89">
        <f t="shared" ref="J41:AV41" si="18">I41</f>
        <v>-999</v>
      </c>
      <c r="K41" s="89">
        <f t="shared" si="18"/>
        <v>-999</v>
      </c>
      <c r="L41" s="89">
        <f t="shared" si="18"/>
        <v>-999</v>
      </c>
      <c r="M41" s="89">
        <f t="shared" si="18"/>
        <v>-999</v>
      </c>
      <c r="N41" s="89">
        <f t="shared" si="18"/>
        <v>-999</v>
      </c>
      <c r="O41" s="89">
        <f t="shared" si="18"/>
        <v>-999</v>
      </c>
      <c r="P41" s="89">
        <f t="shared" si="18"/>
        <v>-999</v>
      </c>
      <c r="Q41" s="89">
        <f t="shared" si="18"/>
        <v>-999</v>
      </c>
      <c r="R41" s="89">
        <f t="shared" si="18"/>
        <v>-999</v>
      </c>
      <c r="S41" s="89">
        <f t="shared" si="18"/>
        <v>-999</v>
      </c>
      <c r="T41" s="89">
        <f t="shared" si="18"/>
        <v>-999</v>
      </c>
      <c r="U41" s="89">
        <f t="shared" si="18"/>
        <v>-999</v>
      </c>
      <c r="V41" s="89">
        <f t="shared" si="18"/>
        <v>-999</v>
      </c>
      <c r="W41" s="89">
        <f t="shared" si="18"/>
        <v>-999</v>
      </c>
      <c r="X41" s="89">
        <f t="shared" si="18"/>
        <v>-999</v>
      </c>
      <c r="Y41" s="89">
        <f t="shared" si="18"/>
        <v>-999</v>
      </c>
      <c r="Z41" s="89">
        <f t="shared" si="18"/>
        <v>-999</v>
      </c>
      <c r="AA41" s="89">
        <f t="shared" si="18"/>
        <v>-999</v>
      </c>
      <c r="AB41" s="89">
        <f t="shared" si="18"/>
        <v>-999</v>
      </c>
      <c r="AC41" s="89">
        <f t="shared" si="18"/>
        <v>-999</v>
      </c>
      <c r="AD41" s="89">
        <f t="shared" si="18"/>
        <v>-999</v>
      </c>
      <c r="AE41" s="89">
        <f t="shared" si="18"/>
        <v>-999</v>
      </c>
      <c r="AF41" s="89">
        <f t="shared" si="18"/>
        <v>-999</v>
      </c>
      <c r="AG41" s="89">
        <f t="shared" si="18"/>
        <v>-999</v>
      </c>
      <c r="AH41" s="89">
        <f t="shared" si="18"/>
        <v>-999</v>
      </c>
      <c r="AI41" s="89">
        <f t="shared" si="18"/>
        <v>-999</v>
      </c>
      <c r="AJ41" s="89">
        <f t="shared" si="18"/>
        <v>-999</v>
      </c>
      <c r="AK41" s="89">
        <f t="shared" si="18"/>
        <v>-999</v>
      </c>
      <c r="AL41" s="89">
        <f t="shared" si="18"/>
        <v>-999</v>
      </c>
      <c r="AM41" s="89">
        <f t="shared" si="18"/>
        <v>-999</v>
      </c>
      <c r="AN41" s="89">
        <f t="shared" si="18"/>
        <v>-999</v>
      </c>
      <c r="AO41" s="89">
        <f t="shared" si="18"/>
        <v>-999</v>
      </c>
      <c r="AP41" s="89">
        <f t="shared" si="18"/>
        <v>-999</v>
      </c>
      <c r="AQ41" s="89">
        <f t="shared" si="18"/>
        <v>-999</v>
      </c>
      <c r="AR41" s="89">
        <f t="shared" si="18"/>
        <v>-999</v>
      </c>
      <c r="AS41" s="89">
        <f t="shared" si="18"/>
        <v>-999</v>
      </c>
      <c r="AT41" s="89">
        <f t="shared" si="18"/>
        <v>-999</v>
      </c>
      <c r="AU41" s="89">
        <f t="shared" si="18"/>
        <v>-999</v>
      </c>
      <c r="AV41" s="91">
        <f t="shared" si="18"/>
        <v>-999</v>
      </c>
    </row>
    <row r="42" spans="1:48" x14ac:dyDescent="0.2">
      <c r="A42" s="90" t="str">
        <f>IF(Input!C60&lt;&gt;"",Input!C60,"")</f>
        <v/>
      </c>
      <c r="B42" s="105" t="str">
        <f>IF(A42&lt;&gt;"",Input!E60,"")</f>
        <v/>
      </c>
      <c r="C42" s="99">
        <f>IF(Input!F60&lt;&gt;"",Input!F60,0)</f>
        <v>0</v>
      </c>
      <c r="D42" s="86">
        <v>0</v>
      </c>
      <c r="E42" s="101" t="str">
        <f>IF(Input!G60=Input!$C$111,"Equation","Direct Input")</f>
        <v>Direct Input</v>
      </c>
      <c r="F42" s="103">
        <f>IF(Input!I60&lt;&gt;"",Input!I60,0)</f>
        <v>0</v>
      </c>
      <c r="G42" s="88">
        <f>IF(Input!J60&lt;&gt;"",Input!J60,0)</f>
        <v>0</v>
      </c>
      <c r="H42" s="88">
        <f>IF(Input!K60&lt;&gt;"",Input!K60,0)</f>
        <v>0</v>
      </c>
      <c r="I42" s="108">
        <f>IF(E42="Direct Input",IF(Input!L60&lt;&gt;"",Input!L60,-999),"")</f>
        <v>-999</v>
      </c>
      <c r="J42" s="89">
        <f t="shared" ref="J42:AV42" si="19">I42</f>
        <v>-999</v>
      </c>
      <c r="K42" s="89">
        <f t="shared" si="19"/>
        <v>-999</v>
      </c>
      <c r="L42" s="89">
        <f t="shared" si="19"/>
        <v>-999</v>
      </c>
      <c r="M42" s="89">
        <f t="shared" si="19"/>
        <v>-999</v>
      </c>
      <c r="N42" s="89">
        <f t="shared" si="19"/>
        <v>-999</v>
      </c>
      <c r="O42" s="89">
        <f t="shared" si="19"/>
        <v>-999</v>
      </c>
      <c r="P42" s="89">
        <f t="shared" si="19"/>
        <v>-999</v>
      </c>
      <c r="Q42" s="89">
        <f t="shared" si="19"/>
        <v>-999</v>
      </c>
      <c r="R42" s="89">
        <f t="shared" si="19"/>
        <v>-999</v>
      </c>
      <c r="S42" s="89">
        <f t="shared" si="19"/>
        <v>-999</v>
      </c>
      <c r="T42" s="89">
        <f t="shared" si="19"/>
        <v>-999</v>
      </c>
      <c r="U42" s="89">
        <f t="shared" si="19"/>
        <v>-999</v>
      </c>
      <c r="V42" s="89">
        <f t="shared" si="19"/>
        <v>-999</v>
      </c>
      <c r="W42" s="89">
        <f t="shared" si="19"/>
        <v>-999</v>
      </c>
      <c r="X42" s="89">
        <f t="shared" si="19"/>
        <v>-999</v>
      </c>
      <c r="Y42" s="89">
        <f t="shared" si="19"/>
        <v>-999</v>
      </c>
      <c r="Z42" s="89">
        <f t="shared" si="19"/>
        <v>-999</v>
      </c>
      <c r="AA42" s="89">
        <f t="shared" si="19"/>
        <v>-999</v>
      </c>
      <c r="AB42" s="89">
        <f t="shared" si="19"/>
        <v>-999</v>
      </c>
      <c r="AC42" s="89">
        <f t="shared" si="19"/>
        <v>-999</v>
      </c>
      <c r="AD42" s="89">
        <f t="shared" si="19"/>
        <v>-999</v>
      </c>
      <c r="AE42" s="89">
        <f t="shared" si="19"/>
        <v>-999</v>
      </c>
      <c r="AF42" s="89">
        <f t="shared" si="19"/>
        <v>-999</v>
      </c>
      <c r="AG42" s="89">
        <f t="shared" si="19"/>
        <v>-999</v>
      </c>
      <c r="AH42" s="89">
        <f t="shared" si="19"/>
        <v>-999</v>
      </c>
      <c r="AI42" s="89">
        <f t="shared" si="19"/>
        <v>-999</v>
      </c>
      <c r="AJ42" s="89">
        <f t="shared" si="19"/>
        <v>-999</v>
      </c>
      <c r="AK42" s="89">
        <f t="shared" si="19"/>
        <v>-999</v>
      </c>
      <c r="AL42" s="89">
        <f t="shared" si="19"/>
        <v>-999</v>
      </c>
      <c r="AM42" s="89">
        <f t="shared" si="19"/>
        <v>-999</v>
      </c>
      <c r="AN42" s="89">
        <f t="shared" si="19"/>
        <v>-999</v>
      </c>
      <c r="AO42" s="89">
        <f t="shared" si="19"/>
        <v>-999</v>
      </c>
      <c r="AP42" s="89">
        <f t="shared" si="19"/>
        <v>-999</v>
      </c>
      <c r="AQ42" s="89">
        <f t="shared" si="19"/>
        <v>-999</v>
      </c>
      <c r="AR42" s="89">
        <f t="shared" si="19"/>
        <v>-999</v>
      </c>
      <c r="AS42" s="89">
        <f t="shared" si="19"/>
        <v>-999</v>
      </c>
      <c r="AT42" s="89">
        <f t="shared" si="19"/>
        <v>-999</v>
      </c>
      <c r="AU42" s="89">
        <f t="shared" si="19"/>
        <v>-999</v>
      </c>
      <c r="AV42" s="91">
        <f t="shared" si="19"/>
        <v>-999</v>
      </c>
    </row>
    <row r="43" spans="1:48" x14ac:dyDescent="0.2">
      <c r="A43" s="90" t="str">
        <f>IF(Input!C61&lt;&gt;"",Input!C61,"")</f>
        <v/>
      </c>
      <c r="B43" s="105" t="str">
        <f>IF(A43&lt;&gt;"",Input!E61,"")</f>
        <v/>
      </c>
      <c r="C43" s="99">
        <f>IF(Input!F61&lt;&gt;"",Input!F61,0)</f>
        <v>0</v>
      </c>
      <c r="D43" s="86">
        <v>0</v>
      </c>
      <c r="E43" s="101" t="str">
        <f>IF(Input!G61=Input!$C$111,"Equation","Direct Input")</f>
        <v>Direct Input</v>
      </c>
      <c r="F43" s="103">
        <f>IF(Input!I61&lt;&gt;"",Input!I61,0)</f>
        <v>0</v>
      </c>
      <c r="G43" s="88">
        <f>IF(Input!J61&lt;&gt;"",Input!J61,0)</f>
        <v>0</v>
      </c>
      <c r="H43" s="88">
        <f>IF(Input!K61&lt;&gt;"",Input!K61,0)</f>
        <v>0</v>
      </c>
      <c r="I43" s="108">
        <f>IF(E43="Direct Input",IF(Input!L61&lt;&gt;"",Input!L61,-999),"")</f>
        <v>-999</v>
      </c>
      <c r="J43" s="89">
        <f t="shared" ref="J43:AV43" si="20">I43</f>
        <v>-999</v>
      </c>
      <c r="K43" s="89">
        <f t="shared" si="20"/>
        <v>-999</v>
      </c>
      <c r="L43" s="89">
        <f t="shared" si="20"/>
        <v>-999</v>
      </c>
      <c r="M43" s="89">
        <f t="shared" si="20"/>
        <v>-999</v>
      </c>
      <c r="N43" s="89">
        <f t="shared" si="20"/>
        <v>-999</v>
      </c>
      <c r="O43" s="89">
        <f t="shared" si="20"/>
        <v>-999</v>
      </c>
      <c r="P43" s="89">
        <f t="shared" si="20"/>
        <v>-999</v>
      </c>
      <c r="Q43" s="89">
        <f t="shared" si="20"/>
        <v>-999</v>
      </c>
      <c r="R43" s="89">
        <f t="shared" si="20"/>
        <v>-999</v>
      </c>
      <c r="S43" s="89">
        <f t="shared" si="20"/>
        <v>-999</v>
      </c>
      <c r="T43" s="89">
        <f t="shared" si="20"/>
        <v>-999</v>
      </c>
      <c r="U43" s="89">
        <f t="shared" si="20"/>
        <v>-999</v>
      </c>
      <c r="V43" s="89">
        <f t="shared" si="20"/>
        <v>-999</v>
      </c>
      <c r="W43" s="89">
        <f t="shared" si="20"/>
        <v>-999</v>
      </c>
      <c r="X43" s="89">
        <f t="shared" si="20"/>
        <v>-999</v>
      </c>
      <c r="Y43" s="89">
        <f t="shared" si="20"/>
        <v>-999</v>
      </c>
      <c r="Z43" s="89">
        <f t="shared" si="20"/>
        <v>-999</v>
      </c>
      <c r="AA43" s="89">
        <f t="shared" si="20"/>
        <v>-999</v>
      </c>
      <c r="AB43" s="89">
        <f t="shared" si="20"/>
        <v>-999</v>
      </c>
      <c r="AC43" s="89">
        <f t="shared" si="20"/>
        <v>-999</v>
      </c>
      <c r="AD43" s="89">
        <f t="shared" si="20"/>
        <v>-999</v>
      </c>
      <c r="AE43" s="89">
        <f t="shared" si="20"/>
        <v>-999</v>
      </c>
      <c r="AF43" s="89">
        <f t="shared" si="20"/>
        <v>-999</v>
      </c>
      <c r="AG43" s="89">
        <f t="shared" si="20"/>
        <v>-999</v>
      </c>
      <c r="AH43" s="89">
        <f t="shared" si="20"/>
        <v>-999</v>
      </c>
      <c r="AI43" s="89">
        <f t="shared" si="20"/>
        <v>-999</v>
      </c>
      <c r="AJ43" s="89">
        <f t="shared" si="20"/>
        <v>-999</v>
      </c>
      <c r="AK43" s="89">
        <f t="shared" si="20"/>
        <v>-999</v>
      </c>
      <c r="AL43" s="89">
        <f t="shared" si="20"/>
        <v>-999</v>
      </c>
      <c r="AM43" s="89">
        <f t="shared" si="20"/>
        <v>-999</v>
      </c>
      <c r="AN43" s="89">
        <f t="shared" si="20"/>
        <v>-999</v>
      </c>
      <c r="AO43" s="89">
        <f t="shared" si="20"/>
        <v>-999</v>
      </c>
      <c r="AP43" s="89">
        <f t="shared" si="20"/>
        <v>-999</v>
      </c>
      <c r="AQ43" s="89">
        <f t="shared" si="20"/>
        <v>-999</v>
      </c>
      <c r="AR43" s="89">
        <f t="shared" si="20"/>
        <v>-999</v>
      </c>
      <c r="AS43" s="89">
        <f t="shared" si="20"/>
        <v>-999</v>
      </c>
      <c r="AT43" s="89">
        <f t="shared" si="20"/>
        <v>-999</v>
      </c>
      <c r="AU43" s="89">
        <f t="shared" si="20"/>
        <v>-999</v>
      </c>
      <c r="AV43" s="91">
        <f t="shared" si="20"/>
        <v>-999</v>
      </c>
    </row>
    <row r="44" spans="1:48" x14ac:dyDescent="0.2">
      <c r="A44" s="90" t="str">
        <f>IF(Input!C62&lt;&gt;"",Input!C62,"")</f>
        <v/>
      </c>
      <c r="B44" s="105" t="str">
        <f>IF(A44&lt;&gt;"",Input!E62,"")</f>
        <v/>
      </c>
      <c r="C44" s="99">
        <f>IF(Input!F62&lt;&gt;"",Input!F62,0)</f>
        <v>0</v>
      </c>
      <c r="D44" s="86">
        <v>0</v>
      </c>
      <c r="E44" s="101" t="str">
        <f>IF(Input!G62=Input!$C$111,"Equation","Direct Input")</f>
        <v>Direct Input</v>
      </c>
      <c r="F44" s="103">
        <f>IF(Input!I62&lt;&gt;"",Input!I62,0)</f>
        <v>0</v>
      </c>
      <c r="G44" s="88">
        <f>IF(Input!J62&lt;&gt;"",Input!J62,0)</f>
        <v>0</v>
      </c>
      <c r="H44" s="88">
        <f>IF(Input!K62&lt;&gt;"",Input!K62,0)</f>
        <v>0</v>
      </c>
      <c r="I44" s="108">
        <f>IF(E44="Direct Input",IF(Input!L62&lt;&gt;"",Input!L62,-999),"")</f>
        <v>-999</v>
      </c>
      <c r="J44" s="89">
        <f t="shared" ref="J44:AV44" si="21">I44</f>
        <v>-999</v>
      </c>
      <c r="K44" s="89">
        <f t="shared" si="21"/>
        <v>-999</v>
      </c>
      <c r="L44" s="89">
        <f t="shared" si="21"/>
        <v>-999</v>
      </c>
      <c r="M44" s="89">
        <f t="shared" si="21"/>
        <v>-999</v>
      </c>
      <c r="N44" s="89">
        <f t="shared" si="21"/>
        <v>-999</v>
      </c>
      <c r="O44" s="89">
        <f t="shared" si="21"/>
        <v>-999</v>
      </c>
      <c r="P44" s="89">
        <f t="shared" si="21"/>
        <v>-999</v>
      </c>
      <c r="Q44" s="89">
        <f t="shared" si="21"/>
        <v>-999</v>
      </c>
      <c r="R44" s="89">
        <f t="shared" si="21"/>
        <v>-999</v>
      </c>
      <c r="S44" s="89">
        <f t="shared" si="21"/>
        <v>-999</v>
      </c>
      <c r="T44" s="89">
        <f t="shared" si="21"/>
        <v>-999</v>
      </c>
      <c r="U44" s="89">
        <f t="shared" si="21"/>
        <v>-999</v>
      </c>
      <c r="V44" s="89">
        <f t="shared" si="21"/>
        <v>-999</v>
      </c>
      <c r="W44" s="89">
        <f t="shared" si="21"/>
        <v>-999</v>
      </c>
      <c r="X44" s="89">
        <f t="shared" si="21"/>
        <v>-999</v>
      </c>
      <c r="Y44" s="89">
        <f t="shared" si="21"/>
        <v>-999</v>
      </c>
      <c r="Z44" s="89">
        <f t="shared" si="21"/>
        <v>-999</v>
      </c>
      <c r="AA44" s="89">
        <f t="shared" si="21"/>
        <v>-999</v>
      </c>
      <c r="AB44" s="89">
        <f t="shared" si="21"/>
        <v>-999</v>
      </c>
      <c r="AC44" s="89">
        <f t="shared" si="21"/>
        <v>-999</v>
      </c>
      <c r="AD44" s="89">
        <f t="shared" si="21"/>
        <v>-999</v>
      </c>
      <c r="AE44" s="89">
        <f t="shared" si="21"/>
        <v>-999</v>
      </c>
      <c r="AF44" s="89">
        <f t="shared" si="21"/>
        <v>-999</v>
      </c>
      <c r="AG44" s="89">
        <f t="shared" si="21"/>
        <v>-999</v>
      </c>
      <c r="AH44" s="89">
        <f t="shared" si="21"/>
        <v>-999</v>
      </c>
      <c r="AI44" s="89">
        <f t="shared" si="21"/>
        <v>-999</v>
      </c>
      <c r="AJ44" s="89">
        <f t="shared" si="21"/>
        <v>-999</v>
      </c>
      <c r="AK44" s="89">
        <f t="shared" si="21"/>
        <v>-999</v>
      </c>
      <c r="AL44" s="89">
        <f t="shared" si="21"/>
        <v>-999</v>
      </c>
      <c r="AM44" s="89">
        <f t="shared" si="21"/>
        <v>-999</v>
      </c>
      <c r="AN44" s="89">
        <f t="shared" si="21"/>
        <v>-999</v>
      </c>
      <c r="AO44" s="89">
        <f t="shared" si="21"/>
        <v>-999</v>
      </c>
      <c r="AP44" s="89">
        <f t="shared" si="21"/>
        <v>-999</v>
      </c>
      <c r="AQ44" s="89">
        <f t="shared" si="21"/>
        <v>-999</v>
      </c>
      <c r="AR44" s="89">
        <f t="shared" si="21"/>
        <v>-999</v>
      </c>
      <c r="AS44" s="89">
        <f t="shared" si="21"/>
        <v>-999</v>
      </c>
      <c r="AT44" s="89">
        <f t="shared" si="21"/>
        <v>-999</v>
      </c>
      <c r="AU44" s="89">
        <f t="shared" si="21"/>
        <v>-999</v>
      </c>
      <c r="AV44" s="91">
        <f t="shared" si="21"/>
        <v>-999</v>
      </c>
    </row>
    <row r="45" spans="1:48" x14ac:dyDescent="0.2">
      <c r="A45" s="90" t="str">
        <f>IF(Input!C63&lt;&gt;"",Input!C63,"")</f>
        <v/>
      </c>
      <c r="B45" s="105" t="str">
        <f>IF(A45&lt;&gt;"",Input!E63,"")</f>
        <v/>
      </c>
      <c r="C45" s="99">
        <f>IF(Input!F63&lt;&gt;"",Input!F63,0)</f>
        <v>0</v>
      </c>
      <c r="D45" s="86">
        <v>0</v>
      </c>
      <c r="E45" s="101" t="str">
        <f>IF(Input!G63=Input!$C$111,"Equation","Direct Input")</f>
        <v>Direct Input</v>
      </c>
      <c r="F45" s="103">
        <f>IF(Input!I63&lt;&gt;"",Input!I63,0)</f>
        <v>0</v>
      </c>
      <c r="G45" s="88">
        <f>IF(Input!J63&lt;&gt;"",Input!J63,0)</f>
        <v>0</v>
      </c>
      <c r="H45" s="88">
        <f>IF(Input!K63&lt;&gt;"",Input!K63,0)</f>
        <v>0</v>
      </c>
      <c r="I45" s="108">
        <f>IF(E45="Direct Input",IF(Input!L63&lt;&gt;"",Input!L63,-999),"")</f>
        <v>-999</v>
      </c>
      <c r="J45" s="89">
        <f t="shared" ref="J45:AV45" si="22">I45</f>
        <v>-999</v>
      </c>
      <c r="K45" s="89">
        <f t="shared" si="22"/>
        <v>-999</v>
      </c>
      <c r="L45" s="89">
        <f t="shared" si="22"/>
        <v>-999</v>
      </c>
      <c r="M45" s="89">
        <f t="shared" si="22"/>
        <v>-999</v>
      </c>
      <c r="N45" s="89">
        <f t="shared" si="22"/>
        <v>-999</v>
      </c>
      <c r="O45" s="89">
        <f t="shared" si="22"/>
        <v>-999</v>
      </c>
      <c r="P45" s="89">
        <f t="shared" si="22"/>
        <v>-999</v>
      </c>
      <c r="Q45" s="89">
        <f t="shared" si="22"/>
        <v>-999</v>
      </c>
      <c r="R45" s="89">
        <f t="shared" si="22"/>
        <v>-999</v>
      </c>
      <c r="S45" s="89">
        <f t="shared" si="22"/>
        <v>-999</v>
      </c>
      <c r="T45" s="89">
        <f t="shared" si="22"/>
        <v>-999</v>
      </c>
      <c r="U45" s="89">
        <f t="shared" si="22"/>
        <v>-999</v>
      </c>
      <c r="V45" s="89">
        <f t="shared" si="22"/>
        <v>-999</v>
      </c>
      <c r="W45" s="89">
        <f t="shared" si="22"/>
        <v>-999</v>
      </c>
      <c r="X45" s="89">
        <f t="shared" si="22"/>
        <v>-999</v>
      </c>
      <c r="Y45" s="89">
        <f t="shared" si="22"/>
        <v>-999</v>
      </c>
      <c r="Z45" s="89">
        <f t="shared" si="22"/>
        <v>-999</v>
      </c>
      <c r="AA45" s="89">
        <f t="shared" si="22"/>
        <v>-999</v>
      </c>
      <c r="AB45" s="89">
        <f t="shared" si="22"/>
        <v>-999</v>
      </c>
      <c r="AC45" s="89">
        <f t="shared" si="22"/>
        <v>-999</v>
      </c>
      <c r="AD45" s="89">
        <f t="shared" si="22"/>
        <v>-999</v>
      </c>
      <c r="AE45" s="89">
        <f t="shared" si="22"/>
        <v>-999</v>
      </c>
      <c r="AF45" s="89">
        <f t="shared" si="22"/>
        <v>-999</v>
      </c>
      <c r="AG45" s="89">
        <f t="shared" si="22"/>
        <v>-999</v>
      </c>
      <c r="AH45" s="89">
        <f t="shared" si="22"/>
        <v>-999</v>
      </c>
      <c r="AI45" s="89">
        <f t="shared" si="22"/>
        <v>-999</v>
      </c>
      <c r="AJ45" s="89">
        <f t="shared" si="22"/>
        <v>-999</v>
      </c>
      <c r="AK45" s="89">
        <f t="shared" si="22"/>
        <v>-999</v>
      </c>
      <c r="AL45" s="89">
        <f t="shared" si="22"/>
        <v>-999</v>
      </c>
      <c r="AM45" s="89">
        <f t="shared" si="22"/>
        <v>-999</v>
      </c>
      <c r="AN45" s="89">
        <f t="shared" si="22"/>
        <v>-999</v>
      </c>
      <c r="AO45" s="89">
        <f t="shared" si="22"/>
        <v>-999</v>
      </c>
      <c r="AP45" s="89">
        <f t="shared" si="22"/>
        <v>-999</v>
      </c>
      <c r="AQ45" s="89">
        <f t="shared" si="22"/>
        <v>-999</v>
      </c>
      <c r="AR45" s="89">
        <f t="shared" si="22"/>
        <v>-999</v>
      </c>
      <c r="AS45" s="89">
        <f t="shared" si="22"/>
        <v>-999</v>
      </c>
      <c r="AT45" s="89">
        <f t="shared" si="22"/>
        <v>-999</v>
      </c>
      <c r="AU45" s="89">
        <f t="shared" si="22"/>
        <v>-999</v>
      </c>
      <c r="AV45" s="91">
        <f t="shared" si="22"/>
        <v>-999</v>
      </c>
    </row>
    <row r="46" spans="1:48" x14ac:dyDescent="0.2">
      <c r="A46" s="90" t="str">
        <f>IF(Input!C64&lt;&gt;"",Input!C64,"")</f>
        <v/>
      </c>
      <c r="B46" s="105" t="str">
        <f>IF(A46&lt;&gt;"",Input!E64,"")</f>
        <v/>
      </c>
      <c r="C46" s="99">
        <f>IF(Input!F64&lt;&gt;"",Input!F64,0)</f>
        <v>0</v>
      </c>
      <c r="D46" s="86">
        <v>0</v>
      </c>
      <c r="E46" s="101" t="str">
        <f>IF(Input!G64=Input!$C$111,"Equation","Direct Input")</f>
        <v>Direct Input</v>
      </c>
      <c r="F46" s="103">
        <f>IF(Input!I64&lt;&gt;"",Input!I64,0)</f>
        <v>0</v>
      </c>
      <c r="G46" s="88">
        <f>IF(Input!J64&lt;&gt;"",Input!J64,0)</f>
        <v>0</v>
      </c>
      <c r="H46" s="88">
        <f>IF(Input!K64&lt;&gt;"",Input!K64,0)</f>
        <v>0</v>
      </c>
      <c r="I46" s="108">
        <f>IF(E46="Direct Input",IF(Input!L64&lt;&gt;"",Input!L64,-999),"")</f>
        <v>-999</v>
      </c>
      <c r="J46" s="89">
        <f t="shared" ref="J46:AV46" si="23">I46</f>
        <v>-999</v>
      </c>
      <c r="K46" s="89">
        <f t="shared" si="23"/>
        <v>-999</v>
      </c>
      <c r="L46" s="89">
        <f t="shared" si="23"/>
        <v>-999</v>
      </c>
      <c r="M46" s="89">
        <f t="shared" si="23"/>
        <v>-999</v>
      </c>
      <c r="N46" s="89">
        <f t="shared" si="23"/>
        <v>-999</v>
      </c>
      <c r="O46" s="89">
        <f t="shared" si="23"/>
        <v>-999</v>
      </c>
      <c r="P46" s="89">
        <f t="shared" si="23"/>
        <v>-999</v>
      </c>
      <c r="Q46" s="89">
        <f t="shared" si="23"/>
        <v>-999</v>
      </c>
      <c r="R46" s="89">
        <f t="shared" si="23"/>
        <v>-999</v>
      </c>
      <c r="S46" s="89">
        <f t="shared" si="23"/>
        <v>-999</v>
      </c>
      <c r="T46" s="89">
        <f t="shared" si="23"/>
        <v>-999</v>
      </c>
      <c r="U46" s="89">
        <f t="shared" si="23"/>
        <v>-999</v>
      </c>
      <c r="V46" s="89">
        <f t="shared" si="23"/>
        <v>-999</v>
      </c>
      <c r="W46" s="89">
        <f t="shared" si="23"/>
        <v>-999</v>
      </c>
      <c r="X46" s="89">
        <f t="shared" si="23"/>
        <v>-999</v>
      </c>
      <c r="Y46" s="89">
        <f t="shared" si="23"/>
        <v>-999</v>
      </c>
      <c r="Z46" s="89">
        <f t="shared" si="23"/>
        <v>-999</v>
      </c>
      <c r="AA46" s="89">
        <f t="shared" si="23"/>
        <v>-999</v>
      </c>
      <c r="AB46" s="89">
        <f t="shared" si="23"/>
        <v>-999</v>
      </c>
      <c r="AC46" s="89">
        <f t="shared" si="23"/>
        <v>-999</v>
      </c>
      <c r="AD46" s="89">
        <f t="shared" si="23"/>
        <v>-999</v>
      </c>
      <c r="AE46" s="89">
        <f t="shared" si="23"/>
        <v>-999</v>
      </c>
      <c r="AF46" s="89">
        <f t="shared" si="23"/>
        <v>-999</v>
      </c>
      <c r="AG46" s="89">
        <f t="shared" si="23"/>
        <v>-999</v>
      </c>
      <c r="AH46" s="89">
        <f t="shared" si="23"/>
        <v>-999</v>
      </c>
      <c r="AI46" s="89">
        <f t="shared" si="23"/>
        <v>-999</v>
      </c>
      <c r="AJ46" s="89">
        <f t="shared" si="23"/>
        <v>-999</v>
      </c>
      <c r="AK46" s="89">
        <f t="shared" si="23"/>
        <v>-999</v>
      </c>
      <c r="AL46" s="89">
        <f t="shared" si="23"/>
        <v>-999</v>
      </c>
      <c r="AM46" s="89">
        <f t="shared" si="23"/>
        <v>-999</v>
      </c>
      <c r="AN46" s="89">
        <f t="shared" si="23"/>
        <v>-999</v>
      </c>
      <c r="AO46" s="89">
        <f t="shared" si="23"/>
        <v>-999</v>
      </c>
      <c r="AP46" s="89">
        <f t="shared" si="23"/>
        <v>-999</v>
      </c>
      <c r="AQ46" s="89">
        <f t="shared" si="23"/>
        <v>-999</v>
      </c>
      <c r="AR46" s="89">
        <f t="shared" si="23"/>
        <v>-999</v>
      </c>
      <c r="AS46" s="89">
        <f t="shared" si="23"/>
        <v>-999</v>
      </c>
      <c r="AT46" s="89">
        <f t="shared" si="23"/>
        <v>-999</v>
      </c>
      <c r="AU46" s="89">
        <f t="shared" si="23"/>
        <v>-999</v>
      </c>
      <c r="AV46" s="91">
        <f t="shared" si="23"/>
        <v>-999</v>
      </c>
    </row>
    <row r="47" spans="1:48" x14ac:dyDescent="0.2">
      <c r="A47" s="90" t="str">
        <f>IF(Input!C65&lt;&gt;"",Input!C65,"")</f>
        <v/>
      </c>
      <c r="B47" s="105" t="str">
        <f>IF(A47&lt;&gt;"",Input!E65,"")</f>
        <v/>
      </c>
      <c r="C47" s="99">
        <f>IF(Input!F65&lt;&gt;"",Input!F65,0)</f>
        <v>0</v>
      </c>
      <c r="D47" s="86">
        <v>0</v>
      </c>
      <c r="E47" s="101" t="str">
        <f>IF(Input!G65=Input!$C$111,"Equation","Direct Input")</f>
        <v>Direct Input</v>
      </c>
      <c r="F47" s="103">
        <f>IF(Input!I65&lt;&gt;"",Input!I65,0)</f>
        <v>0</v>
      </c>
      <c r="G47" s="88">
        <f>IF(Input!J65&lt;&gt;"",Input!J65,0)</f>
        <v>0</v>
      </c>
      <c r="H47" s="88">
        <f>IF(Input!K65&lt;&gt;"",Input!K65,0)</f>
        <v>0</v>
      </c>
      <c r="I47" s="108">
        <f>IF(E47="Direct Input",IF(Input!L65&lt;&gt;"",Input!L65,-999),"")</f>
        <v>-999</v>
      </c>
      <c r="J47" s="89">
        <f t="shared" ref="J47:AV47" si="24">I47</f>
        <v>-999</v>
      </c>
      <c r="K47" s="89">
        <f t="shared" si="24"/>
        <v>-999</v>
      </c>
      <c r="L47" s="89">
        <f t="shared" si="24"/>
        <v>-999</v>
      </c>
      <c r="M47" s="89">
        <f t="shared" si="24"/>
        <v>-999</v>
      </c>
      <c r="N47" s="89">
        <f t="shared" si="24"/>
        <v>-999</v>
      </c>
      <c r="O47" s="89">
        <f t="shared" si="24"/>
        <v>-999</v>
      </c>
      <c r="P47" s="89">
        <f t="shared" si="24"/>
        <v>-999</v>
      </c>
      <c r="Q47" s="89">
        <f t="shared" si="24"/>
        <v>-999</v>
      </c>
      <c r="R47" s="89">
        <f t="shared" si="24"/>
        <v>-999</v>
      </c>
      <c r="S47" s="89">
        <f t="shared" si="24"/>
        <v>-999</v>
      </c>
      <c r="T47" s="89">
        <f t="shared" si="24"/>
        <v>-999</v>
      </c>
      <c r="U47" s="89">
        <f t="shared" si="24"/>
        <v>-999</v>
      </c>
      <c r="V47" s="89">
        <f t="shared" si="24"/>
        <v>-999</v>
      </c>
      <c r="W47" s="89">
        <f t="shared" si="24"/>
        <v>-999</v>
      </c>
      <c r="X47" s="89">
        <f t="shared" si="24"/>
        <v>-999</v>
      </c>
      <c r="Y47" s="89">
        <f t="shared" si="24"/>
        <v>-999</v>
      </c>
      <c r="Z47" s="89">
        <f t="shared" si="24"/>
        <v>-999</v>
      </c>
      <c r="AA47" s="89">
        <f t="shared" si="24"/>
        <v>-999</v>
      </c>
      <c r="AB47" s="89">
        <f t="shared" si="24"/>
        <v>-999</v>
      </c>
      <c r="AC47" s="89">
        <f t="shared" si="24"/>
        <v>-999</v>
      </c>
      <c r="AD47" s="89">
        <f t="shared" si="24"/>
        <v>-999</v>
      </c>
      <c r="AE47" s="89">
        <f t="shared" si="24"/>
        <v>-999</v>
      </c>
      <c r="AF47" s="89">
        <f t="shared" si="24"/>
        <v>-999</v>
      </c>
      <c r="AG47" s="89">
        <f t="shared" si="24"/>
        <v>-999</v>
      </c>
      <c r="AH47" s="89">
        <f t="shared" si="24"/>
        <v>-999</v>
      </c>
      <c r="AI47" s="89">
        <f t="shared" si="24"/>
        <v>-999</v>
      </c>
      <c r="AJ47" s="89">
        <f t="shared" si="24"/>
        <v>-999</v>
      </c>
      <c r="AK47" s="89">
        <f t="shared" si="24"/>
        <v>-999</v>
      </c>
      <c r="AL47" s="89">
        <f t="shared" si="24"/>
        <v>-999</v>
      </c>
      <c r="AM47" s="89">
        <f t="shared" si="24"/>
        <v>-999</v>
      </c>
      <c r="AN47" s="89">
        <f t="shared" si="24"/>
        <v>-999</v>
      </c>
      <c r="AO47" s="89">
        <f t="shared" si="24"/>
        <v>-999</v>
      </c>
      <c r="AP47" s="89">
        <f t="shared" si="24"/>
        <v>-999</v>
      </c>
      <c r="AQ47" s="89">
        <f t="shared" si="24"/>
        <v>-999</v>
      </c>
      <c r="AR47" s="89">
        <f t="shared" si="24"/>
        <v>-999</v>
      </c>
      <c r="AS47" s="89">
        <f t="shared" si="24"/>
        <v>-999</v>
      </c>
      <c r="AT47" s="89">
        <f t="shared" si="24"/>
        <v>-999</v>
      </c>
      <c r="AU47" s="89">
        <f t="shared" si="24"/>
        <v>-999</v>
      </c>
      <c r="AV47" s="91">
        <f t="shared" si="24"/>
        <v>-999</v>
      </c>
    </row>
    <row r="48" spans="1:48" x14ac:dyDescent="0.2">
      <c r="A48" s="90" t="str">
        <f>IF(Input!C66&lt;&gt;"",Input!C66,"")</f>
        <v/>
      </c>
      <c r="B48" s="105" t="str">
        <f>IF(A48&lt;&gt;"",Input!E66,"")</f>
        <v/>
      </c>
      <c r="C48" s="99">
        <f>IF(Input!F66&lt;&gt;"",Input!F66,0)</f>
        <v>0</v>
      </c>
      <c r="D48" s="86">
        <v>0</v>
      </c>
      <c r="E48" s="101" t="str">
        <f>IF(Input!G66=Input!$C$111,"Equation","Direct Input")</f>
        <v>Direct Input</v>
      </c>
      <c r="F48" s="103">
        <f>IF(Input!I66&lt;&gt;"",Input!I66,0)</f>
        <v>0</v>
      </c>
      <c r="G48" s="88">
        <f>IF(Input!J66&lt;&gt;"",Input!J66,0)</f>
        <v>0</v>
      </c>
      <c r="H48" s="88">
        <f>IF(Input!K66&lt;&gt;"",Input!K66,0)</f>
        <v>0</v>
      </c>
      <c r="I48" s="108">
        <f>IF(E48="Direct Input",IF(Input!L66&lt;&gt;"",Input!L66,-999),"")</f>
        <v>-999</v>
      </c>
      <c r="J48" s="89">
        <f t="shared" ref="J48:AV48" si="25">I48</f>
        <v>-999</v>
      </c>
      <c r="K48" s="89">
        <f t="shared" si="25"/>
        <v>-999</v>
      </c>
      <c r="L48" s="89">
        <f t="shared" si="25"/>
        <v>-999</v>
      </c>
      <c r="M48" s="89">
        <f t="shared" si="25"/>
        <v>-999</v>
      </c>
      <c r="N48" s="89">
        <f t="shared" si="25"/>
        <v>-999</v>
      </c>
      <c r="O48" s="89">
        <f t="shared" si="25"/>
        <v>-999</v>
      </c>
      <c r="P48" s="89">
        <f t="shared" si="25"/>
        <v>-999</v>
      </c>
      <c r="Q48" s="89">
        <f t="shared" si="25"/>
        <v>-999</v>
      </c>
      <c r="R48" s="89">
        <f t="shared" si="25"/>
        <v>-999</v>
      </c>
      <c r="S48" s="89">
        <f t="shared" si="25"/>
        <v>-999</v>
      </c>
      <c r="T48" s="89">
        <f t="shared" si="25"/>
        <v>-999</v>
      </c>
      <c r="U48" s="89">
        <f t="shared" si="25"/>
        <v>-999</v>
      </c>
      <c r="V48" s="89">
        <f t="shared" si="25"/>
        <v>-999</v>
      </c>
      <c r="W48" s="89">
        <f t="shared" si="25"/>
        <v>-999</v>
      </c>
      <c r="X48" s="89">
        <f t="shared" si="25"/>
        <v>-999</v>
      </c>
      <c r="Y48" s="89">
        <f t="shared" si="25"/>
        <v>-999</v>
      </c>
      <c r="Z48" s="89">
        <f t="shared" si="25"/>
        <v>-999</v>
      </c>
      <c r="AA48" s="89">
        <f t="shared" si="25"/>
        <v>-999</v>
      </c>
      <c r="AB48" s="89">
        <f t="shared" si="25"/>
        <v>-999</v>
      </c>
      <c r="AC48" s="89">
        <f t="shared" si="25"/>
        <v>-999</v>
      </c>
      <c r="AD48" s="89">
        <f t="shared" si="25"/>
        <v>-999</v>
      </c>
      <c r="AE48" s="89">
        <f t="shared" si="25"/>
        <v>-999</v>
      </c>
      <c r="AF48" s="89">
        <f t="shared" si="25"/>
        <v>-999</v>
      </c>
      <c r="AG48" s="89">
        <f t="shared" si="25"/>
        <v>-999</v>
      </c>
      <c r="AH48" s="89">
        <f t="shared" si="25"/>
        <v>-999</v>
      </c>
      <c r="AI48" s="89">
        <f t="shared" si="25"/>
        <v>-999</v>
      </c>
      <c r="AJ48" s="89">
        <f t="shared" si="25"/>
        <v>-999</v>
      </c>
      <c r="AK48" s="89">
        <f t="shared" si="25"/>
        <v>-999</v>
      </c>
      <c r="AL48" s="89">
        <f t="shared" si="25"/>
        <v>-999</v>
      </c>
      <c r="AM48" s="89">
        <f t="shared" si="25"/>
        <v>-999</v>
      </c>
      <c r="AN48" s="89">
        <f t="shared" si="25"/>
        <v>-999</v>
      </c>
      <c r="AO48" s="89">
        <f t="shared" si="25"/>
        <v>-999</v>
      </c>
      <c r="AP48" s="89">
        <f t="shared" si="25"/>
        <v>-999</v>
      </c>
      <c r="AQ48" s="89">
        <f t="shared" si="25"/>
        <v>-999</v>
      </c>
      <c r="AR48" s="89">
        <f t="shared" si="25"/>
        <v>-999</v>
      </c>
      <c r="AS48" s="89">
        <f t="shared" si="25"/>
        <v>-999</v>
      </c>
      <c r="AT48" s="89">
        <f t="shared" si="25"/>
        <v>-999</v>
      </c>
      <c r="AU48" s="89">
        <f t="shared" si="25"/>
        <v>-999</v>
      </c>
      <c r="AV48" s="91">
        <f t="shared" si="25"/>
        <v>-999</v>
      </c>
    </row>
    <row r="49" spans="1:48" x14ac:dyDescent="0.2">
      <c r="A49" s="90" t="str">
        <f>IF(Input!C67&lt;&gt;"",Input!C67,"")</f>
        <v/>
      </c>
      <c r="B49" s="105" t="str">
        <f>IF(A49&lt;&gt;"",Input!E67,"")</f>
        <v/>
      </c>
      <c r="C49" s="99">
        <f>IF(Input!F67&lt;&gt;"",Input!F67,0)</f>
        <v>0</v>
      </c>
      <c r="D49" s="86">
        <v>0</v>
      </c>
      <c r="E49" s="101" t="str">
        <f>IF(Input!G67=Input!$C$111,"Equation","Direct Input")</f>
        <v>Direct Input</v>
      </c>
      <c r="F49" s="103">
        <f>IF(Input!I67&lt;&gt;"",Input!I67,0)</f>
        <v>0</v>
      </c>
      <c r="G49" s="88">
        <f>IF(Input!J67&lt;&gt;"",Input!J67,0)</f>
        <v>0</v>
      </c>
      <c r="H49" s="88">
        <f>IF(Input!K67&lt;&gt;"",Input!K67,0)</f>
        <v>0</v>
      </c>
      <c r="I49" s="108">
        <f>IF(E49="Direct Input",IF(Input!L67&lt;&gt;"",Input!L67,-999),"")</f>
        <v>-999</v>
      </c>
      <c r="J49" s="89">
        <f t="shared" ref="J49:AV49" si="26">I49</f>
        <v>-999</v>
      </c>
      <c r="K49" s="89">
        <f t="shared" si="26"/>
        <v>-999</v>
      </c>
      <c r="L49" s="89">
        <f t="shared" si="26"/>
        <v>-999</v>
      </c>
      <c r="M49" s="89">
        <f t="shared" si="26"/>
        <v>-999</v>
      </c>
      <c r="N49" s="89">
        <f t="shared" si="26"/>
        <v>-999</v>
      </c>
      <c r="O49" s="89">
        <f t="shared" si="26"/>
        <v>-999</v>
      </c>
      <c r="P49" s="89">
        <f t="shared" si="26"/>
        <v>-999</v>
      </c>
      <c r="Q49" s="89">
        <f t="shared" si="26"/>
        <v>-999</v>
      </c>
      <c r="R49" s="89">
        <f t="shared" si="26"/>
        <v>-999</v>
      </c>
      <c r="S49" s="89">
        <f t="shared" si="26"/>
        <v>-999</v>
      </c>
      <c r="T49" s="89">
        <f t="shared" si="26"/>
        <v>-999</v>
      </c>
      <c r="U49" s="89">
        <f t="shared" si="26"/>
        <v>-999</v>
      </c>
      <c r="V49" s="89">
        <f t="shared" si="26"/>
        <v>-999</v>
      </c>
      <c r="W49" s="89">
        <f t="shared" si="26"/>
        <v>-999</v>
      </c>
      <c r="X49" s="89">
        <f t="shared" si="26"/>
        <v>-999</v>
      </c>
      <c r="Y49" s="89">
        <f t="shared" si="26"/>
        <v>-999</v>
      </c>
      <c r="Z49" s="89">
        <f t="shared" si="26"/>
        <v>-999</v>
      </c>
      <c r="AA49" s="89">
        <f t="shared" si="26"/>
        <v>-999</v>
      </c>
      <c r="AB49" s="89">
        <f t="shared" si="26"/>
        <v>-999</v>
      </c>
      <c r="AC49" s="89">
        <f t="shared" si="26"/>
        <v>-999</v>
      </c>
      <c r="AD49" s="89">
        <f t="shared" si="26"/>
        <v>-999</v>
      </c>
      <c r="AE49" s="89">
        <f t="shared" si="26"/>
        <v>-999</v>
      </c>
      <c r="AF49" s="89">
        <f t="shared" si="26"/>
        <v>-999</v>
      </c>
      <c r="AG49" s="89">
        <f t="shared" si="26"/>
        <v>-999</v>
      </c>
      <c r="AH49" s="89">
        <f t="shared" si="26"/>
        <v>-999</v>
      </c>
      <c r="AI49" s="89">
        <f t="shared" si="26"/>
        <v>-999</v>
      </c>
      <c r="AJ49" s="89">
        <f t="shared" si="26"/>
        <v>-999</v>
      </c>
      <c r="AK49" s="89">
        <f t="shared" si="26"/>
        <v>-999</v>
      </c>
      <c r="AL49" s="89">
        <f t="shared" si="26"/>
        <v>-999</v>
      </c>
      <c r="AM49" s="89">
        <f t="shared" si="26"/>
        <v>-999</v>
      </c>
      <c r="AN49" s="89">
        <f t="shared" si="26"/>
        <v>-999</v>
      </c>
      <c r="AO49" s="89">
        <f t="shared" si="26"/>
        <v>-999</v>
      </c>
      <c r="AP49" s="89">
        <f t="shared" si="26"/>
        <v>-999</v>
      </c>
      <c r="AQ49" s="89">
        <f t="shared" si="26"/>
        <v>-999</v>
      </c>
      <c r="AR49" s="89">
        <f t="shared" si="26"/>
        <v>-999</v>
      </c>
      <c r="AS49" s="89">
        <f t="shared" si="26"/>
        <v>-999</v>
      </c>
      <c r="AT49" s="89">
        <f t="shared" si="26"/>
        <v>-999</v>
      </c>
      <c r="AU49" s="89">
        <f t="shared" si="26"/>
        <v>-999</v>
      </c>
      <c r="AV49" s="91">
        <f t="shared" si="26"/>
        <v>-999</v>
      </c>
    </row>
    <row r="50" spans="1:48" x14ac:dyDescent="0.2">
      <c r="A50" s="90" t="str">
        <f>IF(Input!C68&lt;&gt;"",Input!C68,"")</f>
        <v/>
      </c>
      <c r="B50" s="105" t="str">
        <f>IF(A50&lt;&gt;"",Input!E68,"")</f>
        <v/>
      </c>
      <c r="C50" s="99">
        <f>IF(Input!F68&lt;&gt;"",Input!F68,0)</f>
        <v>0</v>
      </c>
      <c r="D50" s="86">
        <v>0</v>
      </c>
      <c r="E50" s="101" t="str">
        <f>IF(Input!G68=Input!$C$111,"Equation","Direct Input")</f>
        <v>Direct Input</v>
      </c>
      <c r="F50" s="103">
        <f>IF(Input!I68&lt;&gt;"",Input!I68,0)</f>
        <v>0</v>
      </c>
      <c r="G50" s="88">
        <f>IF(Input!J68&lt;&gt;"",Input!J68,0)</f>
        <v>0</v>
      </c>
      <c r="H50" s="88">
        <f>IF(Input!K68&lt;&gt;"",Input!K68,0)</f>
        <v>0</v>
      </c>
      <c r="I50" s="108">
        <f>IF(E50="Direct Input",IF(Input!L68&lt;&gt;"",Input!L68,-999),"")</f>
        <v>-999</v>
      </c>
      <c r="J50" s="89">
        <f t="shared" ref="J50:AV50" si="27">I50</f>
        <v>-999</v>
      </c>
      <c r="K50" s="89">
        <f t="shared" si="27"/>
        <v>-999</v>
      </c>
      <c r="L50" s="89">
        <f t="shared" si="27"/>
        <v>-999</v>
      </c>
      <c r="M50" s="89">
        <f t="shared" si="27"/>
        <v>-999</v>
      </c>
      <c r="N50" s="89">
        <f t="shared" si="27"/>
        <v>-999</v>
      </c>
      <c r="O50" s="89">
        <f t="shared" si="27"/>
        <v>-999</v>
      </c>
      <c r="P50" s="89">
        <f t="shared" si="27"/>
        <v>-999</v>
      </c>
      <c r="Q50" s="89">
        <f t="shared" si="27"/>
        <v>-999</v>
      </c>
      <c r="R50" s="89">
        <f t="shared" si="27"/>
        <v>-999</v>
      </c>
      <c r="S50" s="89">
        <f t="shared" si="27"/>
        <v>-999</v>
      </c>
      <c r="T50" s="89">
        <f t="shared" si="27"/>
        <v>-999</v>
      </c>
      <c r="U50" s="89">
        <f t="shared" si="27"/>
        <v>-999</v>
      </c>
      <c r="V50" s="89">
        <f t="shared" si="27"/>
        <v>-999</v>
      </c>
      <c r="W50" s="89">
        <f t="shared" si="27"/>
        <v>-999</v>
      </c>
      <c r="X50" s="89">
        <f t="shared" si="27"/>
        <v>-999</v>
      </c>
      <c r="Y50" s="89">
        <f t="shared" si="27"/>
        <v>-999</v>
      </c>
      <c r="Z50" s="89">
        <f t="shared" si="27"/>
        <v>-999</v>
      </c>
      <c r="AA50" s="89">
        <f t="shared" si="27"/>
        <v>-999</v>
      </c>
      <c r="AB50" s="89">
        <f t="shared" si="27"/>
        <v>-999</v>
      </c>
      <c r="AC50" s="89">
        <f t="shared" si="27"/>
        <v>-999</v>
      </c>
      <c r="AD50" s="89">
        <f t="shared" si="27"/>
        <v>-999</v>
      </c>
      <c r="AE50" s="89">
        <f t="shared" si="27"/>
        <v>-999</v>
      </c>
      <c r="AF50" s="89">
        <f t="shared" si="27"/>
        <v>-999</v>
      </c>
      <c r="AG50" s="89">
        <f t="shared" si="27"/>
        <v>-999</v>
      </c>
      <c r="AH50" s="89">
        <f t="shared" si="27"/>
        <v>-999</v>
      </c>
      <c r="AI50" s="89">
        <f t="shared" si="27"/>
        <v>-999</v>
      </c>
      <c r="AJ50" s="89">
        <f t="shared" si="27"/>
        <v>-999</v>
      </c>
      <c r="AK50" s="89">
        <f t="shared" si="27"/>
        <v>-999</v>
      </c>
      <c r="AL50" s="89">
        <f t="shared" si="27"/>
        <v>-999</v>
      </c>
      <c r="AM50" s="89">
        <f t="shared" si="27"/>
        <v>-999</v>
      </c>
      <c r="AN50" s="89">
        <f t="shared" si="27"/>
        <v>-999</v>
      </c>
      <c r="AO50" s="89">
        <f t="shared" si="27"/>
        <v>-999</v>
      </c>
      <c r="AP50" s="89">
        <f t="shared" si="27"/>
        <v>-999</v>
      </c>
      <c r="AQ50" s="89">
        <f t="shared" si="27"/>
        <v>-999</v>
      </c>
      <c r="AR50" s="89">
        <f t="shared" si="27"/>
        <v>-999</v>
      </c>
      <c r="AS50" s="89">
        <f t="shared" si="27"/>
        <v>-999</v>
      </c>
      <c r="AT50" s="89">
        <f t="shared" si="27"/>
        <v>-999</v>
      </c>
      <c r="AU50" s="89">
        <f t="shared" si="27"/>
        <v>-999</v>
      </c>
      <c r="AV50" s="91">
        <f t="shared" si="27"/>
        <v>-999</v>
      </c>
    </row>
    <row r="51" spans="1:48" x14ac:dyDescent="0.2">
      <c r="A51" s="90" t="str">
        <f>IF(Input!C69&lt;&gt;"",Input!C69,"")</f>
        <v/>
      </c>
      <c r="B51" s="105" t="str">
        <f>IF(A51&lt;&gt;"",Input!E69,"")</f>
        <v/>
      </c>
      <c r="C51" s="99">
        <f>IF(Input!F69&lt;&gt;"",Input!F69,0)</f>
        <v>0</v>
      </c>
      <c r="D51" s="86">
        <v>0</v>
      </c>
      <c r="E51" s="101" t="str">
        <f>IF(Input!G69=Input!$C$111,"Equation","Direct Input")</f>
        <v>Direct Input</v>
      </c>
      <c r="F51" s="103">
        <f>IF(Input!I69&lt;&gt;"",Input!I69,0)</f>
        <v>0</v>
      </c>
      <c r="G51" s="88">
        <f>IF(Input!J69&lt;&gt;"",Input!J69,0)</f>
        <v>0</v>
      </c>
      <c r="H51" s="88">
        <f>IF(Input!K69&lt;&gt;"",Input!K69,0)</f>
        <v>0</v>
      </c>
      <c r="I51" s="108">
        <f>IF(E51="Direct Input",IF(Input!L69&lt;&gt;"",Input!L69,-999),"")</f>
        <v>-999</v>
      </c>
      <c r="J51" s="89">
        <f t="shared" ref="J51:AV51" si="28">I51</f>
        <v>-999</v>
      </c>
      <c r="K51" s="89">
        <f t="shared" si="28"/>
        <v>-999</v>
      </c>
      <c r="L51" s="89">
        <f t="shared" si="28"/>
        <v>-999</v>
      </c>
      <c r="M51" s="89">
        <f t="shared" si="28"/>
        <v>-999</v>
      </c>
      <c r="N51" s="89">
        <f t="shared" si="28"/>
        <v>-999</v>
      </c>
      <c r="O51" s="89">
        <f t="shared" si="28"/>
        <v>-999</v>
      </c>
      <c r="P51" s="89">
        <f t="shared" si="28"/>
        <v>-999</v>
      </c>
      <c r="Q51" s="89">
        <f t="shared" si="28"/>
        <v>-999</v>
      </c>
      <c r="R51" s="89">
        <f t="shared" si="28"/>
        <v>-999</v>
      </c>
      <c r="S51" s="89">
        <f t="shared" si="28"/>
        <v>-999</v>
      </c>
      <c r="T51" s="89">
        <f t="shared" si="28"/>
        <v>-999</v>
      </c>
      <c r="U51" s="89">
        <f t="shared" si="28"/>
        <v>-999</v>
      </c>
      <c r="V51" s="89">
        <f t="shared" si="28"/>
        <v>-999</v>
      </c>
      <c r="W51" s="89">
        <f t="shared" si="28"/>
        <v>-999</v>
      </c>
      <c r="X51" s="89">
        <f t="shared" si="28"/>
        <v>-999</v>
      </c>
      <c r="Y51" s="89">
        <f t="shared" si="28"/>
        <v>-999</v>
      </c>
      <c r="Z51" s="89">
        <f t="shared" si="28"/>
        <v>-999</v>
      </c>
      <c r="AA51" s="89">
        <f t="shared" si="28"/>
        <v>-999</v>
      </c>
      <c r="AB51" s="89">
        <f t="shared" si="28"/>
        <v>-999</v>
      </c>
      <c r="AC51" s="89">
        <f t="shared" si="28"/>
        <v>-999</v>
      </c>
      <c r="AD51" s="89">
        <f t="shared" si="28"/>
        <v>-999</v>
      </c>
      <c r="AE51" s="89">
        <f t="shared" si="28"/>
        <v>-999</v>
      </c>
      <c r="AF51" s="89">
        <f t="shared" si="28"/>
        <v>-999</v>
      </c>
      <c r="AG51" s="89">
        <f t="shared" si="28"/>
        <v>-999</v>
      </c>
      <c r="AH51" s="89">
        <f t="shared" si="28"/>
        <v>-999</v>
      </c>
      <c r="AI51" s="89">
        <f t="shared" si="28"/>
        <v>-999</v>
      </c>
      <c r="AJ51" s="89">
        <f t="shared" si="28"/>
        <v>-999</v>
      </c>
      <c r="AK51" s="89">
        <f t="shared" si="28"/>
        <v>-999</v>
      </c>
      <c r="AL51" s="89">
        <f t="shared" si="28"/>
        <v>-999</v>
      </c>
      <c r="AM51" s="89">
        <f t="shared" si="28"/>
        <v>-999</v>
      </c>
      <c r="AN51" s="89">
        <f t="shared" si="28"/>
        <v>-999</v>
      </c>
      <c r="AO51" s="89">
        <f t="shared" si="28"/>
        <v>-999</v>
      </c>
      <c r="AP51" s="89">
        <f t="shared" si="28"/>
        <v>-999</v>
      </c>
      <c r="AQ51" s="89">
        <f t="shared" si="28"/>
        <v>-999</v>
      </c>
      <c r="AR51" s="89">
        <f t="shared" si="28"/>
        <v>-999</v>
      </c>
      <c r="AS51" s="89">
        <f t="shared" si="28"/>
        <v>-999</v>
      </c>
      <c r="AT51" s="89">
        <f t="shared" si="28"/>
        <v>-999</v>
      </c>
      <c r="AU51" s="89">
        <f t="shared" si="28"/>
        <v>-999</v>
      </c>
      <c r="AV51" s="91">
        <f t="shared" si="28"/>
        <v>-999</v>
      </c>
    </row>
    <row r="52" spans="1:48" x14ac:dyDescent="0.2">
      <c r="A52" s="90" t="str">
        <f>IF(Input!C70&lt;&gt;"",Input!C70,"")</f>
        <v/>
      </c>
      <c r="B52" s="105" t="str">
        <f>IF(A52&lt;&gt;"",Input!E70,"")</f>
        <v/>
      </c>
      <c r="C52" s="99">
        <f>IF(Input!F70&lt;&gt;"",Input!F70,0)</f>
        <v>0</v>
      </c>
      <c r="D52" s="86">
        <v>0</v>
      </c>
      <c r="E52" s="101" t="str">
        <f>IF(Input!G70=Input!$C$111,"Equation","Direct Input")</f>
        <v>Direct Input</v>
      </c>
      <c r="F52" s="103">
        <f>IF(Input!I70&lt;&gt;"",Input!I70,0)</f>
        <v>0</v>
      </c>
      <c r="G52" s="88">
        <f>IF(Input!J70&lt;&gt;"",Input!J70,0)</f>
        <v>0</v>
      </c>
      <c r="H52" s="88">
        <f>IF(Input!K70&lt;&gt;"",Input!K70,0)</f>
        <v>0</v>
      </c>
      <c r="I52" s="108">
        <f>IF(E52="Direct Input",IF(Input!L70&lt;&gt;"",Input!L70,-999),"")</f>
        <v>-999</v>
      </c>
      <c r="J52" s="89">
        <f t="shared" ref="J52:AV52" si="29">I52</f>
        <v>-999</v>
      </c>
      <c r="K52" s="89">
        <f t="shared" si="29"/>
        <v>-999</v>
      </c>
      <c r="L52" s="89">
        <f t="shared" si="29"/>
        <v>-999</v>
      </c>
      <c r="M52" s="89">
        <f t="shared" si="29"/>
        <v>-999</v>
      </c>
      <c r="N52" s="89">
        <f t="shared" si="29"/>
        <v>-999</v>
      </c>
      <c r="O52" s="89">
        <f t="shared" si="29"/>
        <v>-999</v>
      </c>
      <c r="P52" s="89">
        <f t="shared" si="29"/>
        <v>-999</v>
      </c>
      <c r="Q52" s="89">
        <f t="shared" si="29"/>
        <v>-999</v>
      </c>
      <c r="R52" s="89">
        <f t="shared" si="29"/>
        <v>-999</v>
      </c>
      <c r="S52" s="89">
        <f t="shared" si="29"/>
        <v>-999</v>
      </c>
      <c r="T52" s="89">
        <f t="shared" si="29"/>
        <v>-999</v>
      </c>
      <c r="U52" s="89">
        <f t="shared" si="29"/>
        <v>-999</v>
      </c>
      <c r="V52" s="89">
        <f t="shared" si="29"/>
        <v>-999</v>
      </c>
      <c r="W52" s="89">
        <f t="shared" si="29"/>
        <v>-999</v>
      </c>
      <c r="X52" s="89">
        <f t="shared" si="29"/>
        <v>-999</v>
      </c>
      <c r="Y52" s="89">
        <f t="shared" si="29"/>
        <v>-999</v>
      </c>
      <c r="Z52" s="89">
        <f t="shared" si="29"/>
        <v>-999</v>
      </c>
      <c r="AA52" s="89">
        <f t="shared" si="29"/>
        <v>-999</v>
      </c>
      <c r="AB52" s="89">
        <f t="shared" si="29"/>
        <v>-999</v>
      </c>
      <c r="AC52" s="89">
        <f t="shared" si="29"/>
        <v>-999</v>
      </c>
      <c r="AD52" s="89">
        <f t="shared" si="29"/>
        <v>-999</v>
      </c>
      <c r="AE52" s="89">
        <f t="shared" si="29"/>
        <v>-999</v>
      </c>
      <c r="AF52" s="89">
        <f t="shared" si="29"/>
        <v>-999</v>
      </c>
      <c r="AG52" s="89">
        <f t="shared" si="29"/>
        <v>-999</v>
      </c>
      <c r="AH52" s="89">
        <f t="shared" si="29"/>
        <v>-999</v>
      </c>
      <c r="AI52" s="89">
        <f t="shared" si="29"/>
        <v>-999</v>
      </c>
      <c r="AJ52" s="89">
        <f t="shared" si="29"/>
        <v>-999</v>
      </c>
      <c r="AK52" s="89">
        <f t="shared" si="29"/>
        <v>-999</v>
      </c>
      <c r="AL52" s="89">
        <f t="shared" si="29"/>
        <v>-999</v>
      </c>
      <c r="AM52" s="89">
        <f t="shared" si="29"/>
        <v>-999</v>
      </c>
      <c r="AN52" s="89">
        <f t="shared" si="29"/>
        <v>-999</v>
      </c>
      <c r="AO52" s="89">
        <f t="shared" si="29"/>
        <v>-999</v>
      </c>
      <c r="AP52" s="89">
        <f t="shared" si="29"/>
        <v>-999</v>
      </c>
      <c r="AQ52" s="89">
        <f t="shared" si="29"/>
        <v>-999</v>
      </c>
      <c r="AR52" s="89">
        <f t="shared" si="29"/>
        <v>-999</v>
      </c>
      <c r="AS52" s="89">
        <f t="shared" si="29"/>
        <v>-999</v>
      </c>
      <c r="AT52" s="89">
        <f t="shared" si="29"/>
        <v>-999</v>
      </c>
      <c r="AU52" s="89">
        <f t="shared" si="29"/>
        <v>-999</v>
      </c>
      <c r="AV52" s="91">
        <f t="shared" si="29"/>
        <v>-999</v>
      </c>
    </row>
    <row r="53" spans="1:48" x14ac:dyDescent="0.2">
      <c r="A53" s="90" t="str">
        <f>IF(Input!C71&lt;&gt;"",Input!C71,"")</f>
        <v/>
      </c>
      <c r="B53" s="105" t="str">
        <f>IF(A53&lt;&gt;"",Input!E71,"")</f>
        <v/>
      </c>
      <c r="C53" s="99">
        <f>IF(Input!F71&lt;&gt;"",Input!F71,0)</f>
        <v>0</v>
      </c>
      <c r="D53" s="86">
        <v>0</v>
      </c>
      <c r="E53" s="101" t="str">
        <f>IF(Input!G71=Input!$C$111,"Equation","Direct Input")</f>
        <v>Direct Input</v>
      </c>
      <c r="F53" s="103">
        <f>IF(Input!I71&lt;&gt;"",Input!I71,0)</f>
        <v>0</v>
      </c>
      <c r="G53" s="88">
        <f>IF(Input!J71&lt;&gt;"",Input!J71,0)</f>
        <v>0</v>
      </c>
      <c r="H53" s="88">
        <f>IF(Input!K71&lt;&gt;"",Input!K71,0)</f>
        <v>0</v>
      </c>
      <c r="I53" s="108">
        <f>IF(E53="Direct Input",IF(Input!L71&lt;&gt;"",Input!L71,-999),"")</f>
        <v>-999</v>
      </c>
      <c r="J53" s="89">
        <f t="shared" ref="J53:AV53" si="30">I53</f>
        <v>-999</v>
      </c>
      <c r="K53" s="89">
        <f t="shared" si="30"/>
        <v>-999</v>
      </c>
      <c r="L53" s="89">
        <f t="shared" si="30"/>
        <v>-999</v>
      </c>
      <c r="M53" s="89">
        <f t="shared" si="30"/>
        <v>-999</v>
      </c>
      <c r="N53" s="89">
        <f t="shared" si="30"/>
        <v>-999</v>
      </c>
      <c r="O53" s="89">
        <f t="shared" si="30"/>
        <v>-999</v>
      </c>
      <c r="P53" s="89">
        <f t="shared" si="30"/>
        <v>-999</v>
      </c>
      <c r="Q53" s="89">
        <f t="shared" si="30"/>
        <v>-999</v>
      </c>
      <c r="R53" s="89">
        <f t="shared" si="30"/>
        <v>-999</v>
      </c>
      <c r="S53" s="89">
        <f t="shared" si="30"/>
        <v>-999</v>
      </c>
      <c r="T53" s="89">
        <f t="shared" si="30"/>
        <v>-999</v>
      </c>
      <c r="U53" s="89">
        <f t="shared" si="30"/>
        <v>-999</v>
      </c>
      <c r="V53" s="89">
        <f t="shared" si="30"/>
        <v>-999</v>
      </c>
      <c r="W53" s="89">
        <f t="shared" si="30"/>
        <v>-999</v>
      </c>
      <c r="X53" s="89">
        <f t="shared" si="30"/>
        <v>-999</v>
      </c>
      <c r="Y53" s="89">
        <f t="shared" si="30"/>
        <v>-999</v>
      </c>
      <c r="Z53" s="89">
        <f t="shared" si="30"/>
        <v>-999</v>
      </c>
      <c r="AA53" s="89">
        <f t="shared" si="30"/>
        <v>-999</v>
      </c>
      <c r="AB53" s="89">
        <f t="shared" si="30"/>
        <v>-999</v>
      </c>
      <c r="AC53" s="89">
        <f t="shared" si="30"/>
        <v>-999</v>
      </c>
      <c r="AD53" s="89">
        <f t="shared" si="30"/>
        <v>-999</v>
      </c>
      <c r="AE53" s="89">
        <f t="shared" si="30"/>
        <v>-999</v>
      </c>
      <c r="AF53" s="89">
        <f t="shared" si="30"/>
        <v>-999</v>
      </c>
      <c r="AG53" s="89">
        <f t="shared" si="30"/>
        <v>-999</v>
      </c>
      <c r="AH53" s="89">
        <f t="shared" si="30"/>
        <v>-999</v>
      </c>
      <c r="AI53" s="89">
        <f t="shared" si="30"/>
        <v>-999</v>
      </c>
      <c r="AJ53" s="89">
        <f t="shared" si="30"/>
        <v>-999</v>
      </c>
      <c r="AK53" s="89">
        <f t="shared" si="30"/>
        <v>-999</v>
      </c>
      <c r="AL53" s="89">
        <f t="shared" si="30"/>
        <v>-999</v>
      </c>
      <c r="AM53" s="89">
        <f t="shared" si="30"/>
        <v>-999</v>
      </c>
      <c r="AN53" s="89">
        <f t="shared" si="30"/>
        <v>-999</v>
      </c>
      <c r="AO53" s="89">
        <f t="shared" si="30"/>
        <v>-999</v>
      </c>
      <c r="AP53" s="89">
        <f t="shared" si="30"/>
        <v>-999</v>
      </c>
      <c r="AQ53" s="89">
        <f t="shared" si="30"/>
        <v>-999</v>
      </c>
      <c r="AR53" s="89">
        <f t="shared" si="30"/>
        <v>-999</v>
      </c>
      <c r="AS53" s="89">
        <f t="shared" si="30"/>
        <v>-999</v>
      </c>
      <c r="AT53" s="89">
        <f t="shared" si="30"/>
        <v>-999</v>
      </c>
      <c r="AU53" s="89">
        <f t="shared" si="30"/>
        <v>-999</v>
      </c>
      <c r="AV53" s="91">
        <f t="shared" si="30"/>
        <v>-999</v>
      </c>
    </row>
    <row r="54" spans="1:48" x14ac:dyDescent="0.2">
      <c r="A54" s="90" t="str">
        <f>IF(Input!C72&lt;&gt;"",Input!C72,"")</f>
        <v/>
      </c>
      <c r="B54" s="105" t="str">
        <f>IF(A54&lt;&gt;"",Input!E72,"")</f>
        <v/>
      </c>
      <c r="C54" s="99">
        <f>IF(Input!F72&lt;&gt;"",Input!F72,0)</f>
        <v>0</v>
      </c>
      <c r="D54" s="86">
        <v>0</v>
      </c>
      <c r="E54" s="101" t="str">
        <f>IF(Input!G72=Input!$C$111,"Equation","Direct Input")</f>
        <v>Direct Input</v>
      </c>
      <c r="F54" s="103">
        <f>IF(Input!I72&lt;&gt;"",Input!I72,0)</f>
        <v>0</v>
      </c>
      <c r="G54" s="88">
        <f>IF(Input!J72&lt;&gt;"",Input!J72,0)</f>
        <v>0</v>
      </c>
      <c r="H54" s="88">
        <f>IF(Input!K72&lt;&gt;"",Input!K72,0)</f>
        <v>0</v>
      </c>
      <c r="I54" s="108">
        <f>IF(E54="Direct Input",IF(Input!L72&lt;&gt;"",Input!L72,-999),"")</f>
        <v>-999</v>
      </c>
      <c r="J54" s="89">
        <f t="shared" ref="J54:AV54" si="31">I54</f>
        <v>-999</v>
      </c>
      <c r="K54" s="89">
        <f t="shared" si="31"/>
        <v>-999</v>
      </c>
      <c r="L54" s="89">
        <f t="shared" si="31"/>
        <v>-999</v>
      </c>
      <c r="M54" s="89">
        <f t="shared" si="31"/>
        <v>-999</v>
      </c>
      <c r="N54" s="89">
        <f t="shared" si="31"/>
        <v>-999</v>
      </c>
      <c r="O54" s="89">
        <f t="shared" si="31"/>
        <v>-999</v>
      </c>
      <c r="P54" s="89">
        <f t="shared" si="31"/>
        <v>-999</v>
      </c>
      <c r="Q54" s="89">
        <f t="shared" si="31"/>
        <v>-999</v>
      </c>
      <c r="R54" s="89">
        <f t="shared" si="31"/>
        <v>-999</v>
      </c>
      <c r="S54" s="89">
        <f t="shared" si="31"/>
        <v>-999</v>
      </c>
      <c r="T54" s="89">
        <f t="shared" si="31"/>
        <v>-999</v>
      </c>
      <c r="U54" s="89">
        <f t="shared" si="31"/>
        <v>-999</v>
      </c>
      <c r="V54" s="89">
        <f t="shared" si="31"/>
        <v>-999</v>
      </c>
      <c r="W54" s="89">
        <f t="shared" si="31"/>
        <v>-999</v>
      </c>
      <c r="X54" s="89">
        <f t="shared" si="31"/>
        <v>-999</v>
      </c>
      <c r="Y54" s="89">
        <f t="shared" si="31"/>
        <v>-999</v>
      </c>
      <c r="Z54" s="89">
        <f t="shared" si="31"/>
        <v>-999</v>
      </c>
      <c r="AA54" s="89">
        <f t="shared" si="31"/>
        <v>-999</v>
      </c>
      <c r="AB54" s="89">
        <f t="shared" si="31"/>
        <v>-999</v>
      </c>
      <c r="AC54" s="89">
        <f t="shared" si="31"/>
        <v>-999</v>
      </c>
      <c r="AD54" s="89">
        <f t="shared" si="31"/>
        <v>-999</v>
      </c>
      <c r="AE54" s="89">
        <f t="shared" si="31"/>
        <v>-999</v>
      </c>
      <c r="AF54" s="89">
        <f t="shared" si="31"/>
        <v>-999</v>
      </c>
      <c r="AG54" s="89">
        <f t="shared" si="31"/>
        <v>-999</v>
      </c>
      <c r="AH54" s="89">
        <f t="shared" si="31"/>
        <v>-999</v>
      </c>
      <c r="AI54" s="89">
        <f t="shared" si="31"/>
        <v>-999</v>
      </c>
      <c r="AJ54" s="89">
        <f t="shared" si="31"/>
        <v>-999</v>
      </c>
      <c r="AK54" s="89">
        <f t="shared" si="31"/>
        <v>-999</v>
      </c>
      <c r="AL54" s="89">
        <f t="shared" si="31"/>
        <v>-999</v>
      </c>
      <c r="AM54" s="89">
        <f t="shared" si="31"/>
        <v>-999</v>
      </c>
      <c r="AN54" s="89">
        <f t="shared" si="31"/>
        <v>-999</v>
      </c>
      <c r="AO54" s="89">
        <f t="shared" si="31"/>
        <v>-999</v>
      </c>
      <c r="AP54" s="89">
        <f t="shared" si="31"/>
        <v>-999</v>
      </c>
      <c r="AQ54" s="89">
        <f t="shared" si="31"/>
        <v>-999</v>
      </c>
      <c r="AR54" s="89">
        <f t="shared" si="31"/>
        <v>-999</v>
      </c>
      <c r="AS54" s="89">
        <f t="shared" si="31"/>
        <v>-999</v>
      </c>
      <c r="AT54" s="89">
        <f t="shared" si="31"/>
        <v>-999</v>
      </c>
      <c r="AU54" s="89">
        <f t="shared" si="31"/>
        <v>-999</v>
      </c>
      <c r="AV54" s="91">
        <f t="shared" si="31"/>
        <v>-999</v>
      </c>
    </row>
    <row r="55" spans="1:48" x14ac:dyDescent="0.2">
      <c r="A55" s="90" t="str">
        <f>IF(Input!C73&lt;&gt;"",Input!C73,"")</f>
        <v/>
      </c>
      <c r="B55" s="105" t="str">
        <f>IF(A55&lt;&gt;"",Input!E73,"")</f>
        <v/>
      </c>
      <c r="C55" s="99">
        <f>IF(Input!F73&lt;&gt;"",Input!F73,0)</f>
        <v>0</v>
      </c>
      <c r="D55" s="86">
        <v>0</v>
      </c>
      <c r="E55" s="101" t="str">
        <f>IF(Input!G73=Input!$C$111,"Equation","Direct Input")</f>
        <v>Direct Input</v>
      </c>
      <c r="F55" s="103">
        <f>IF(Input!I73&lt;&gt;"",Input!I73,0)</f>
        <v>0</v>
      </c>
      <c r="G55" s="88">
        <f>IF(Input!J73&lt;&gt;"",Input!J73,0)</f>
        <v>0</v>
      </c>
      <c r="H55" s="88">
        <f>IF(Input!K73&lt;&gt;"",Input!K73,0)</f>
        <v>0</v>
      </c>
      <c r="I55" s="108">
        <f>IF(E55="Direct Input",IF(Input!L73&lt;&gt;"",Input!L73,-999),"")</f>
        <v>-999</v>
      </c>
      <c r="J55" s="89">
        <f t="shared" ref="J55:AV55" si="32">I55</f>
        <v>-999</v>
      </c>
      <c r="K55" s="89">
        <f t="shared" si="32"/>
        <v>-999</v>
      </c>
      <c r="L55" s="89">
        <f t="shared" si="32"/>
        <v>-999</v>
      </c>
      <c r="M55" s="89">
        <f t="shared" si="32"/>
        <v>-999</v>
      </c>
      <c r="N55" s="89">
        <f t="shared" si="32"/>
        <v>-999</v>
      </c>
      <c r="O55" s="89">
        <f t="shared" si="32"/>
        <v>-999</v>
      </c>
      <c r="P55" s="89">
        <f t="shared" si="32"/>
        <v>-999</v>
      </c>
      <c r="Q55" s="89">
        <f t="shared" si="32"/>
        <v>-999</v>
      </c>
      <c r="R55" s="89">
        <f t="shared" si="32"/>
        <v>-999</v>
      </c>
      <c r="S55" s="89">
        <f t="shared" si="32"/>
        <v>-999</v>
      </c>
      <c r="T55" s="89">
        <f t="shared" si="32"/>
        <v>-999</v>
      </c>
      <c r="U55" s="89">
        <f t="shared" si="32"/>
        <v>-999</v>
      </c>
      <c r="V55" s="89">
        <f t="shared" si="32"/>
        <v>-999</v>
      </c>
      <c r="W55" s="89">
        <f t="shared" si="32"/>
        <v>-999</v>
      </c>
      <c r="X55" s="89">
        <f t="shared" si="32"/>
        <v>-999</v>
      </c>
      <c r="Y55" s="89">
        <f t="shared" si="32"/>
        <v>-999</v>
      </c>
      <c r="Z55" s="89">
        <f t="shared" si="32"/>
        <v>-999</v>
      </c>
      <c r="AA55" s="89">
        <f t="shared" si="32"/>
        <v>-999</v>
      </c>
      <c r="AB55" s="89">
        <f t="shared" si="32"/>
        <v>-999</v>
      </c>
      <c r="AC55" s="89">
        <f t="shared" si="32"/>
        <v>-999</v>
      </c>
      <c r="AD55" s="89">
        <f t="shared" si="32"/>
        <v>-999</v>
      </c>
      <c r="AE55" s="89">
        <f t="shared" si="32"/>
        <v>-999</v>
      </c>
      <c r="AF55" s="89">
        <f t="shared" si="32"/>
        <v>-999</v>
      </c>
      <c r="AG55" s="89">
        <f t="shared" si="32"/>
        <v>-999</v>
      </c>
      <c r="AH55" s="89">
        <f t="shared" si="32"/>
        <v>-999</v>
      </c>
      <c r="AI55" s="89">
        <f t="shared" si="32"/>
        <v>-999</v>
      </c>
      <c r="AJ55" s="89">
        <f t="shared" si="32"/>
        <v>-999</v>
      </c>
      <c r="AK55" s="89">
        <f t="shared" si="32"/>
        <v>-999</v>
      </c>
      <c r="AL55" s="89">
        <f t="shared" si="32"/>
        <v>-999</v>
      </c>
      <c r="AM55" s="89">
        <f t="shared" si="32"/>
        <v>-999</v>
      </c>
      <c r="AN55" s="89">
        <f t="shared" si="32"/>
        <v>-999</v>
      </c>
      <c r="AO55" s="89">
        <f t="shared" si="32"/>
        <v>-999</v>
      </c>
      <c r="AP55" s="89">
        <f t="shared" si="32"/>
        <v>-999</v>
      </c>
      <c r="AQ55" s="89">
        <f t="shared" si="32"/>
        <v>-999</v>
      </c>
      <c r="AR55" s="89">
        <f t="shared" si="32"/>
        <v>-999</v>
      </c>
      <c r="AS55" s="89">
        <f t="shared" si="32"/>
        <v>-999</v>
      </c>
      <c r="AT55" s="89">
        <f t="shared" si="32"/>
        <v>-999</v>
      </c>
      <c r="AU55" s="89">
        <f t="shared" si="32"/>
        <v>-999</v>
      </c>
      <c r="AV55" s="91">
        <f t="shared" si="32"/>
        <v>-999</v>
      </c>
    </row>
    <row r="56" spans="1:48" x14ac:dyDescent="0.2">
      <c r="A56" s="90" t="str">
        <f>IF(Input!C74&lt;&gt;"",Input!C74,"")</f>
        <v/>
      </c>
      <c r="B56" s="105" t="str">
        <f>IF(A56&lt;&gt;"",Input!E74,"")</f>
        <v/>
      </c>
      <c r="C56" s="99">
        <f>IF(Input!F74&lt;&gt;"",Input!F74,0)</f>
        <v>0</v>
      </c>
      <c r="D56" s="86">
        <v>0</v>
      </c>
      <c r="E56" s="101" t="str">
        <f>IF(Input!G74=Input!$C$111,"Equation","Direct Input")</f>
        <v>Direct Input</v>
      </c>
      <c r="F56" s="103">
        <f>IF(Input!I74&lt;&gt;"",Input!I74,0)</f>
        <v>0</v>
      </c>
      <c r="G56" s="88">
        <f>IF(Input!J74&lt;&gt;"",Input!J74,0)</f>
        <v>0</v>
      </c>
      <c r="H56" s="88">
        <f>IF(Input!K74&lt;&gt;"",Input!K74,0)</f>
        <v>0</v>
      </c>
      <c r="I56" s="108">
        <f>IF(E56="Direct Input",IF(Input!L74&lt;&gt;"",Input!L74,-999),"")</f>
        <v>-999</v>
      </c>
      <c r="J56" s="89">
        <f t="shared" ref="J56:AV56" si="33">I56</f>
        <v>-999</v>
      </c>
      <c r="K56" s="89">
        <f t="shared" si="33"/>
        <v>-999</v>
      </c>
      <c r="L56" s="89">
        <f t="shared" si="33"/>
        <v>-999</v>
      </c>
      <c r="M56" s="89">
        <f t="shared" si="33"/>
        <v>-999</v>
      </c>
      <c r="N56" s="89">
        <f t="shared" si="33"/>
        <v>-999</v>
      </c>
      <c r="O56" s="89">
        <f t="shared" si="33"/>
        <v>-999</v>
      </c>
      <c r="P56" s="89">
        <f t="shared" si="33"/>
        <v>-999</v>
      </c>
      <c r="Q56" s="89">
        <f t="shared" si="33"/>
        <v>-999</v>
      </c>
      <c r="R56" s="89">
        <f t="shared" si="33"/>
        <v>-999</v>
      </c>
      <c r="S56" s="89">
        <f t="shared" si="33"/>
        <v>-999</v>
      </c>
      <c r="T56" s="89">
        <f t="shared" si="33"/>
        <v>-999</v>
      </c>
      <c r="U56" s="89">
        <f t="shared" si="33"/>
        <v>-999</v>
      </c>
      <c r="V56" s="89">
        <f t="shared" si="33"/>
        <v>-999</v>
      </c>
      <c r="W56" s="89">
        <f t="shared" si="33"/>
        <v>-999</v>
      </c>
      <c r="X56" s="89">
        <f t="shared" si="33"/>
        <v>-999</v>
      </c>
      <c r="Y56" s="89">
        <f t="shared" si="33"/>
        <v>-999</v>
      </c>
      <c r="Z56" s="89">
        <f t="shared" si="33"/>
        <v>-999</v>
      </c>
      <c r="AA56" s="89">
        <f t="shared" si="33"/>
        <v>-999</v>
      </c>
      <c r="AB56" s="89">
        <f t="shared" si="33"/>
        <v>-999</v>
      </c>
      <c r="AC56" s="89">
        <f t="shared" si="33"/>
        <v>-999</v>
      </c>
      <c r="AD56" s="89">
        <f t="shared" si="33"/>
        <v>-999</v>
      </c>
      <c r="AE56" s="89">
        <f t="shared" si="33"/>
        <v>-999</v>
      </c>
      <c r="AF56" s="89">
        <f t="shared" si="33"/>
        <v>-999</v>
      </c>
      <c r="AG56" s="89">
        <f t="shared" si="33"/>
        <v>-999</v>
      </c>
      <c r="AH56" s="89">
        <f t="shared" si="33"/>
        <v>-999</v>
      </c>
      <c r="AI56" s="89">
        <f t="shared" si="33"/>
        <v>-999</v>
      </c>
      <c r="AJ56" s="89">
        <f t="shared" si="33"/>
        <v>-999</v>
      </c>
      <c r="AK56" s="89">
        <f t="shared" si="33"/>
        <v>-999</v>
      </c>
      <c r="AL56" s="89">
        <f t="shared" si="33"/>
        <v>-999</v>
      </c>
      <c r="AM56" s="89">
        <f t="shared" si="33"/>
        <v>-999</v>
      </c>
      <c r="AN56" s="89">
        <f t="shared" si="33"/>
        <v>-999</v>
      </c>
      <c r="AO56" s="89">
        <f t="shared" si="33"/>
        <v>-999</v>
      </c>
      <c r="AP56" s="89">
        <f t="shared" si="33"/>
        <v>-999</v>
      </c>
      <c r="AQ56" s="89">
        <f t="shared" si="33"/>
        <v>-999</v>
      </c>
      <c r="AR56" s="89">
        <f t="shared" si="33"/>
        <v>-999</v>
      </c>
      <c r="AS56" s="89">
        <f t="shared" si="33"/>
        <v>-999</v>
      </c>
      <c r="AT56" s="89">
        <f t="shared" si="33"/>
        <v>-999</v>
      </c>
      <c r="AU56" s="89">
        <f t="shared" si="33"/>
        <v>-999</v>
      </c>
      <c r="AV56" s="91">
        <f t="shared" si="33"/>
        <v>-999</v>
      </c>
    </row>
    <row r="57" spans="1:48" x14ac:dyDescent="0.2">
      <c r="A57" s="90" t="str">
        <f>IF(Input!C75&lt;&gt;"",Input!C75,"")</f>
        <v/>
      </c>
      <c r="B57" s="105" t="str">
        <f>IF(A57&lt;&gt;"",Input!E75,"")</f>
        <v/>
      </c>
      <c r="C57" s="99">
        <f>IF(Input!F75&lt;&gt;"",Input!F75,0)</f>
        <v>0</v>
      </c>
      <c r="D57" s="86">
        <v>0</v>
      </c>
      <c r="E57" s="101" t="str">
        <f>IF(Input!G75=Input!$C$111,"Equation","Direct Input")</f>
        <v>Direct Input</v>
      </c>
      <c r="F57" s="103">
        <f>IF(Input!I75&lt;&gt;"",Input!I75,0)</f>
        <v>0</v>
      </c>
      <c r="G57" s="88">
        <f>IF(Input!J75&lt;&gt;"",Input!J75,0)</f>
        <v>0</v>
      </c>
      <c r="H57" s="88">
        <f>IF(Input!K75&lt;&gt;"",Input!K75,0)</f>
        <v>0</v>
      </c>
      <c r="I57" s="108">
        <f>IF(E57="Direct Input",IF(Input!L75&lt;&gt;"",Input!L75,-999),"")</f>
        <v>-999</v>
      </c>
      <c r="J57" s="89">
        <f t="shared" ref="J57:AV57" si="34">I57</f>
        <v>-999</v>
      </c>
      <c r="K57" s="89">
        <f t="shared" si="34"/>
        <v>-999</v>
      </c>
      <c r="L57" s="89">
        <f t="shared" si="34"/>
        <v>-999</v>
      </c>
      <c r="M57" s="89">
        <f t="shared" si="34"/>
        <v>-999</v>
      </c>
      <c r="N57" s="89">
        <f t="shared" si="34"/>
        <v>-999</v>
      </c>
      <c r="O57" s="89">
        <f t="shared" si="34"/>
        <v>-999</v>
      </c>
      <c r="P57" s="89">
        <f t="shared" si="34"/>
        <v>-999</v>
      </c>
      <c r="Q57" s="89">
        <f t="shared" si="34"/>
        <v>-999</v>
      </c>
      <c r="R57" s="89">
        <f t="shared" si="34"/>
        <v>-999</v>
      </c>
      <c r="S57" s="89">
        <f t="shared" si="34"/>
        <v>-999</v>
      </c>
      <c r="T57" s="89">
        <f t="shared" si="34"/>
        <v>-999</v>
      </c>
      <c r="U57" s="89">
        <f t="shared" si="34"/>
        <v>-999</v>
      </c>
      <c r="V57" s="89">
        <f t="shared" si="34"/>
        <v>-999</v>
      </c>
      <c r="W57" s="89">
        <f t="shared" si="34"/>
        <v>-999</v>
      </c>
      <c r="X57" s="89">
        <f t="shared" si="34"/>
        <v>-999</v>
      </c>
      <c r="Y57" s="89">
        <f t="shared" si="34"/>
        <v>-999</v>
      </c>
      <c r="Z57" s="89">
        <f t="shared" si="34"/>
        <v>-999</v>
      </c>
      <c r="AA57" s="89">
        <f t="shared" si="34"/>
        <v>-999</v>
      </c>
      <c r="AB57" s="89">
        <f t="shared" si="34"/>
        <v>-999</v>
      </c>
      <c r="AC57" s="89">
        <f t="shared" si="34"/>
        <v>-999</v>
      </c>
      <c r="AD57" s="89">
        <f t="shared" si="34"/>
        <v>-999</v>
      </c>
      <c r="AE57" s="89">
        <f t="shared" si="34"/>
        <v>-999</v>
      </c>
      <c r="AF57" s="89">
        <f t="shared" si="34"/>
        <v>-999</v>
      </c>
      <c r="AG57" s="89">
        <f t="shared" si="34"/>
        <v>-999</v>
      </c>
      <c r="AH57" s="89">
        <f t="shared" si="34"/>
        <v>-999</v>
      </c>
      <c r="AI57" s="89">
        <f t="shared" si="34"/>
        <v>-999</v>
      </c>
      <c r="AJ57" s="89">
        <f t="shared" si="34"/>
        <v>-999</v>
      </c>
      <c r="AK57" s="89">
        <f t="shared" si="34"/>
        <v>-999</v>
      </c>
      <c r="AL57" s="89">
        <f t="shared" si="34"/>
        <v>-999</v>
      </c>
      <c r="AM57" s="89">
        <f t="shared" si="34"/>
        <v>-999</v>
      </c>
      <c r="AN57" s="89">
        <f t="shared" si="34"/>
        <v>-999</v>
      </c>
      <c r="AO57" s="89">
        <f t="shared" si="34"/>
        <v>-999</v>
      </c>
      <c r="AP57" s="89">
        <f t="shared" si="34"/>
        <v>-999</v>
      </c>
      <c r="AQ57" s="89">
        <f t="shared" si="34"/>
        <v>-999</v>
      </c>
      <c r="AR57" s="89">
        <f t="shared" si="34"/>
        <v>-999</v>
      </c>
      <c r="AS57" s="89">
        <f t="shared" si="34"/>
        <v>-999</v>
      </c>
      <c r="AT57" s="89">
        <f t="shared" si="34"/>
        <v>-999</v>
      </c>
      <c r="AU57" s="89">
        <f t="shared" si="34"/>
        <v>-999</v>
      </c>
      <c r="AV57" s="91">
        <f t="shared" si="34"/>
        <v>-999</v>
      </c>
    </row>
    <row r="58" spans="1:48" x14ac:dyDescent="0.2">
      <c r="A58" s="90" t="str">
        <f>IF(Input!C76&lt;&gt;"",Input!C76,"")</f>
        <v/>
      </c>
      <c r="B58" s="105" t="str">
        <f>IF(A58&lt;&gt;"",Input!E76,"")</f>
        <v/>
      </c>
      <c r="C58" s="99">
        <f>IF(Input!F76&lt;&gt;"",Input!F76,0)</f>
        <v>0</v>
      </c>
      <c r="D58" s="86">
        <v>0</v>
      </c>
      <c r="E58" s="101" t="str">
        <f>IF(Input!G76=Input!$C$111,"Equation","Direct Input")</f>
        <v>Direct Input</v>
      </c>
      <c r="F58" s="103">
        <f>IF(Input!I76&lt;&gt;"",Input!I76,0)</f>
        <v>0</v>
      </c>
      <c r="G58" s="88">
        <f>IF(Input!J76&lt;&gt;"",Input!J76,0)</f>
        <v>0</v>
      </c>
      <c r="H58" s="88">
        <f>IF(Input!K76&lt;&gt;"",Input!K76,0)</f>
        <v>0</v>
      </c>
      <c r="I58" s="108">
        <f>IF(E58="Direct Input",IF(Input!L76&lt;&gt;"",Input!L76,-999),"")</f>
        <v>-999</v>
      </c>
      <c r="J58" s="89">
        <f t="shared" ref="J58:AV58" si="35">I58</f>
        <v>-999</v>
      </c>
      <c r="K58" s="89">
        <f t="shared" si="35"/>
        <v>-999</v>
      </c>
      <c r="L58" s="89">
        <f t="shared" si="35"/>
        <v>-999</v>
      </c>
      <c r="M58" s="89">
        <f t="shared" si="35"/>
        <v>-999</v>
      </c>
      <c r="N58" s="89">
        <f t="shared" si="35"/>
        <v>-999</v>
      </c>
      <c r="O58" s="89">
        <f t="shared" si="35"/>
        <v>-999</v>
      </c>
      <c r="P58" s="89">
        <f t="shared" si="35"/>
        <v>-999</v>
      </c>
      <c r="Q58" s="89">
        <f t="shared" si="35"/>
        <v>-999</v>
      </c>
      <c r="R58" s="89">
        <f t="shared" si="35"/>
        <v>-999</v>
      </c>
      <c r="S58" s="89">
        <f t="shared" si="35"/>
        <v>-999</v>
      </c>
      <c r="T58" s="89">
        <f t="shared" si="35"/>
        <v>-999</v>
      </c>
      <c r="U58" s="89">
        <f t="shared" si="35"/>
        <v>-999</v>
      </c>
      <c r="V58" s="89">
        <f t="shared" si="35"/>
        <v>-999</v>
      </c>
      <c r="W58" s="89">
        <f t="shared" si="35"/>
        <v>-999</v>
      </c>
      <c r="X58" s="89">
        <f t="shared" si="35"/>
        <v>-999</v>
      </c>
      <c r="Y58" s="89">
        <f t="shared" si="35"/>
        <v>-999</v>
      </c>
      <c r="Z58" s="89">
        <f t="shared" si="35"/>
        <v>-999</v>
      </c>
      <c r="AA58" s="89">
        <f t="shared" si="35"/>
        <v>-999</v>
      </c>
      <c r="AB58" s="89">
        <f t="shared" si="35"/>
        <v>-999</v>
      </c>
      <c r="AC58" s="89">
        <f t="shared" si="35"/>
        <v>-999</v>
      </c>
      <c r="AD58" s="89">
        <f t="shared" si="35"/>
        <v>-999</v>
      </c>
      <c r="AE58" s="89">
        <f t="shared" si="35"/>
        <v>-999</v>
      </c>
      <c r="AF58" s="89">
        <f t="shared" si="35"/>
        <v>-999</v>
      </c>
      <c r="AG58" s="89">
        <f t="shared" si="35"/>
        <v>-999</v>
      </c>
      <c r="AH58" s="89">
        <f t="shared" si="35"/>
        <v>-999</v>
      </c>
      <c r="AI58" s="89">
        <f t="shared" si="35"/>
        <v>-999</v>
      </c>
      <c r="AJ58" s="89">
        <f t="shared" si="35"/>
        <v>-999</v>
      </c>
      <c r="AK58" s="89">
        <f t="shared" si="35"/>
        <v>-999</v>
      </c>
      <c r="AL58" s="89">
        <f t="shared" si="35"/>
        <v>-999</v>
      </c>
      <c r="AM58" s="89">
        <f t="shared" si="35"/>
        <v>-999</v>
      </c>
      <c r="AN58" s="89">
        <f t="shared" si="35"/>
        <v>-999</v>
      </c>
      <c r="AO58" s="89">
        <f t="shared" si="35"/>
        <v>-999</v>
      </c>
      <c r="AP58" s="89">
        <f t="shared" si="35"/>
        <v>-999</v>
      </c>
      <c r="AQ58" s="89">
        <f t="shared" si="35"/>
        <v>-999</v>
      </c>
      <c r="AR58" s="89">
        <f t="shared" si="35"/>
        <v>-999</v>
      </c>
      <c r="AS58" s="89">
        <f t="shared" si="35"/>
        <v>-999</v>
      </c>
      <c r="AT58" s="89">
        <f t="shared" si="35"/>
        <v>-999</v>
      </c>
      <c r="AU58" s="89">
        <f t="shared" si="35"/>
        <v>-999</v>
      </c>
      <c r="AV58" s="91">
        <f t="shared" si="35"/>
        <v>-999</v>
      </c>
    </row>
    <row r="59" spans="1:48" x14ac:dyDescent="0.2">
      <c r="A59" s="90" t="str">
        <f>IF(Input!C77&lt;&gt;"",Input!C77,"")</f>
        <v/>
      </c>
      <c r="B59" s="105" t="str">
        <f>IF(A59&lt;&gt;"",Input!E77,"")</f>
        <v/>
      </c>
      <c r="C59" s="99">
        <f>IF(Input!F77&lt;&gt;"",Input!F77,0)</f>
        <v>0</v>
      </c>
      <c r="D59" s="86">
        <v>0</v>
      </c>
      <c r="E59" s="101" t="str">
        <f>IF(Input!G77=Input!$C$111,"Equation","Direct Input")</f>
        <v>Direct Input</v>
      </c>
      <c r="F59" s="103">
        <f>IF(Input!I77&lt;&gt;"",Input!I77,0)</f>
        <v>0</v>
      </c>
      <c r="G59" s="88">
        <f>IF(Input!J77&lt;&gt;"",Input!J77,0)</f>
        <v>0</v>
      </c>
      <c r="H59" s="88">
        <f>IF(Input!K77&lt;&gt;"",Input!K77,0)</f>
        <v>0</v>
      </c>
      <c r="I59" s="108">
        <f>IF(E59="Direct Input",IF(Input!L77&lt;&gt;"",Input!L77,-999),"")</f>
        <v>-999</v>
      </c>
      <c r="J59" s="89">
        <f t="shared" ref="J59:AV59" si="36">I59</f>
        <v>-999</v>
      </c>
      <c r="K59" s="89">
        <f t="shared" si="36"/>
        <v>-999</v>
      </c>
      <c r="L59" s="89">
        <f t="shared" si="36"/>
        <v>-999</v>
      </c>
      <c r="M59" s="89">
        <f t="shared" si="36"/>
        <v>-999</v>
      </c>
      <c r="N59" s="89">
        <f t="shared" si="36"/>
        <v>-999</v>
      </c>
      <c r="O59" s="89">
        <f t="shared" si="36"/>
        <v>-999</v>
      </c>
      <c r="P59" s="89">
        <f t="shared" si="36"/>
        <v>-999</v>
      </c>
      <c r="Q59" s="89">
        <f t="shared" si="36"/>
        <v>-999</v>
      </c>
      <c r="R59" s="89">
        <f t="shared" si="36"/>
        <v>-999</v>
      </c>
      <c r="S59" s="89">
        <f t="shared" si="36"/>
        <v>-999</v>
      </c>
      <c r="T59" s="89">
        <f t="shared" si="36"/>
        <v>-999</v>
      </c>
      <c r="U59" s="89">
        <f t="shared" si="36"/>
        <v>-999</v>
      </c>
      <c r="V59" s="89">
        <f t="shared" si="36"/>
        <v>-999</v>
      </c>
      <c r="W59" s="89">
        <f t="shared" si="36"/>
        <v>-999</v>
      </c>
      <c r="X59" s="89">
        <f t="shared" si="36"/>
        <v>-999</v>
      </c>
      <c r="Y59" s="89">
        <f t="shared" si="36"/>
        <v>-999</v>
      </c>
      <c r="Z59" s="89">
        <f t="shared" si="36"/>
        <v>-999</v>
      </c>
      <c r="AA59" s="89">
        <f t="shared" si="36"/>
        <v>-999</v>
      </c>
      <c r="AB59" s="89">
        <f t="shared" si="36"/>
        <v>-999</v>
      </c>
      <c r="AC59" s="89">
        <f t="shared" si="36"/>
        <v>-999</v>
      </c>
      <c r="AD59" s="89">
        <f t="shared" si="36"/>
        <v>-999</v>
      </c>
      <c r="AE59" s="89">
        <f t="shared" si="36"/>
        <v>-999</v>
      </c>
      <c r="AF59" s="89">
        <f t="shared" si="36"/>
        <v>-999</v>
      </c>
      <c r="AG59" s="89">
        <f t="shared" si="36"/>
        <v>-999</v>
      </c>
      <c r="AH59" s="89">
        <f t="shared" si="36"/>
        <v>-999</v>
      </c>
      <c r="AI59" s="89">
        <f t="shared" si="36"/>
        <v>-999</v>
      </c>
      <c r="AJ59" s="89">
        <f t="shared" si="36"/>
        <v>-999</v>
      </c>
      <c r="AK59" s="89">
        <f t="shared" si="36"/>
        <v>-999</v>
      </c>
      <c r="AL59" s="89">
        <f t="shared" si="36"/>
        <v>-999</v>
      </c>
      <c r="AM59" s="89">
        <f t="shared" si="36"/>
        <v>-999</v>
      </c>
      <c r="AN59" s="89">
        <f t="shared" si="36"/>
        <v>-999</v>
      </c>
      <c r="AO59" s="89">
        <f t="shared" si="36"/>
        <v>-999</v>
      </c>
      <c r="AP59" s="89">
        <f t="shared" si="36"/>
        <v>-999</v>
      </c>
      <c r="AQ59" s="89">
        <f t="shared" si="36"/>
        <v>-999</v>
      </c>
      <c r="AR59" s="89">
        <f t="shared" si="36"/>
        <v>-999</v>
      </c>
      <c r="AS59" s="89">
        <f t="shared" si="36"/>
        <v>-999</v>
      </c>
      <c r="AT59" s="89">
        <f t="shared" si="36"/>
        <v>-999</v>
      </c>
      <c r="AU59" s="89">
        <f t="shared" si="36"/>
        <v>-999</v>
      </c>
      <c r="AV59" s="91">
        <f t="shared" si="36"/>
        <v>-999</v>
      </c>
    </row>
    <row r="60" spans="1:48" x14ac:dyDescent="0.2">
      <c r="A60" s="90" t="str">
        <f>IF(Input!C78&lt;&gt;"",Input!C78,"")</f>
        <v/>
      </c>
      <c r="B60" s="105" t="str">
        <f>IF(A60&lt;&gt;"",Input!E78,"")</f>
        <v/>
      </c>
      <c r="C60" s="99">
        <f>IF(Input!F78&lt;&gt;"",Input!F78,0)</f>
        <v>0</v>
      </c>
      <c r="D60" s="86">
        <v>0</v>
      </c>
      <c r="E60" s="101" t="str">
        <f>IF(Input!G78=Input!$C$111,"Equation","Direct Input")</f>
        <v>Direct Input</v>
      </c>
      <c r="F60" s="103">
        <f>IF(Input!I78&lt;&gt;"",Input!I78,0)</f>
        <v>0</v>
      </c>
      <c r="G60" s="88">
        <f>IF(Input!J78&lt;&gt;"",Input!J78,0)</f>
        <v>0</v>
      </c>
      <c r="H60" s="88">
        <f>IF(Input!K78&lt;&gt;"",Input!K78,0)</f>
        <v>0</v>
      </c>
      <c r="I60" s="108">
        <f>IF(E60="Direct Input",IF(Input!L78&lt;&gt;"",Input!L78,-999),"")</f>
        <v>-999</v>
      </c>
      <c r="J60" s="89">
        <f t="shared" ref="J60:AV60" si="37">I60</f>
        <v>-999</v>
      </c>
      <c r="K60" s="89">
        <f t="shared" si="37"/>
        <v>-999</v>
      </c>
      <c r="L60" s="89">
        <f t="shared" si="37"/>
        <v>-999</v>
      </c>
      <c r="M60" s="89">
        <f t="shared" si="37"/>
        <v>-999</v>
      </c>
      <c r="N60" s="89">
        <f t="shared" si="37"/>
        <v>-999</v>
      </c>
      <c r="O60" s="89">
        <f t="shared" si="37"/>
        <v>-999</v>
      </c>
      <c r="P60" s="89">
        <f t="shared" si="37"/>
        <v>-999</v>
      </c>
      <c r="Q60" s="89">
        <f t="shared" si="37"/>
        <v>-999</v>
      </c>
      <c r="R60" s="89">
        <f t="shared" si="37"/>
        <v>-999</v>
      </c>
      <c r="S60" s="89">
        <f t="shared" si="37"/>
        <v>-999</v>
      </c>
      <c r="T60" s="89">
        <f t="shared" si="37"/>
        <v>-999</v>
      </c>
      <c r="U60" s="89">
        <f t="shared" si="37"/>
        <v>-999</v>
      </c>
      <c r="V60" s="89">
        <f t="shared" si="37"/>
        <v>-999</v>
      </c>
      <c r="W60" s="89">
        <f t="shared" si="37"/>
        <v>-999</v>
      </c>
      <c r="X60" s="89">
        <f t="shared" si="37"/>
        <v>-999</v>
      </c>
      <c r="Y60" s="89">
        <f t="shared" si="37"/>
        <v>-999</v>
      </c>
      <c r="Z60" s="89">
        <f t="shared" si="37"/>
        <v>-999</v>
      </c>
      <c r="AA60" s="89">
        <f t="shared" si="37"/>
        <v>-999</v>
      </c>
      <c r="AB60" s="89">
        <f t="shared" si="37"/>
        <v>-999</v>
      </c>
      <c r="AC60" s="89">
        <f t="shared" si="37"/>
        <v>-999</v>
      </c>
      <c r="AD60" s="89">
        <f t="shared" si="37"/>
        <v>-999</v>
      </c>
      <c r="AE60" s="89">
        <f t="shared" si="37"/>
        <v>-999</v>
      </c>
      <c r="AF60" s="89">
        <f t="shared" si="37"/>
        <v>-999</v>
      </c>
      <c r="AG60" s="89">
        <f t="shared" si="37"/>
        <v>-999</v>
      </c>
      <c r="AH60" s="89">
        <f t="shared" si="37"/>
        <v>-999</v>
      </c>
      <c r="AI60" s="89">
        <f t="shared" si="37"/>
        <v>-999</v>
      </c>
      <c r="AJ60" s="89">
        <f t="shared" si="37"/>
        <v>-999</v>
      </c>
      <c r="AK60" s="89">
        <f t="shared" si="37"/>
        <v>-999</v>
      </c>
      <c r="AL60" s="89">
        <f t="shared" si="37"/>
        <v>-999</v>
      </c>
      <c r="AM60" s="89">
        <f t="shared" si="37"/>
        <v>-999</v>
      </c>
      <c r="AN60" s="89">
        <f t="shared" si="37"/>
        <v>-999</v>
      </c>
      <c r="AO60" s="89">
        <f t="shared" si="37"/>
        <v>-999</v>
      </c>
      <c r="AP60" s="89">
        <f t="shared" si="37"/>
        <v>-999</v>
      </c>
      <c r="AQ60" s="89">
        <f t="shared" si="37"/>
        <v>-999</v>
      </c>
      <c r="AR60" s="89">
        <f t="shared" si="37"/>
        <v>-999</v>
      </c>
      <c r="AS60" s="89">
        <f t="shared" si="37"/>
        <v>-999</v>
      </c>
      <c r="AT60" s="89">
        <f t="shared" si="37"/>
        <v>-999</v>
      </c>
      <c r="AU60" s="89">
        <f t="shared" si="37"/>
        <v>-999</v>
      </c>
      <c r="AV60" s="91">
        <f t="shared" si="37"/>
        <v>-999</v>
      </c>
    </row>
    <row r="61" spans="1:48" x14ac:dyDescent="0.2">
      <c r="A61" s="90" t="str">
        <f>IF(Input!C79&lt;&gt;"",Input!C79,"")</f>
        <v/>
      </c>
      <c r="B61" s="105" t="str">
        <f>IF(A61&lt;&gt;"",Input!E79,"")</f>
        <v/>
      </c>
      <c r="C61" s="99">
        <f>IF(Input!F79&lt;&gt;"",Input!F79,0)</f>
        <v>0</v>
      </c>
      <c r="D61" s="86">
        <v>0</v>
      </c>
      <c r="E61" s="101" t="str">
        <f>IF(Input!G79=Input!$C$111,"Equation","Direct Input")</f>
        <v>Direct Input</v>
      </c>
      <c r="F61" s="103">
        <f>IF(Input!I79&lt;&gt;"",Input!I79,0)</f>
        <v>0</v>
      </c>
      <c r="G61" s="88">
        <f>IF(Input!J79&lt;&gt;"",Input!J79,0)</f>
        <v>0</v>
      </c>
      <c r="H61" s="88">
        <f>IF(Input!K79&lt;&gt;"",Input!K79,0)</f>
        <v>0</v>
      </c>
      <c r="I61" s="108">
        <f>IF(E61="Direct Input",IF(Input!L79&lt;&gt;"",Input!L79,-999),"")</f>
        <v>-999</v>
      </c>
      <c r="J61" s="89">
        <f t="shared" ref="J61:AV61" si="38">I61</f>
        <v>-999</v>
      </c>
      <c r="K61" s="89">
        <f t="shared" si="38"/>
        <v>-999</v>
      </c>
      <c r="L61" s="89">
        <f t="shared" si="38"/>
        <v>-999</v>
      </c>
      <c r="M61" s="89">
        <f t="shared" si="38"/>
        <v>-999</v>
      </c>
      <c r="N61" s="89">
        <f t="shared" si="38"/>
        <v>-999</v>
      </c>
      <c r="O61" s="89">
        <f t="shared" si="38"/>
        <v>-999</v>
      </c>
      <c r="P61" s="89">
        <f t="shared" si="38"/>
        <v>-999</v>
      </c>
      <c r="Q61" s="89">
        <f t="shared" si="38"/>
        <v>-999</v>
      </c>
      <c r="R61" s="89">
        <f t="shared" si="38"/>
        <v>-999</v>
      </c>
      <c r="S61" s="89">
        <f t="shared" si="38"/>
        <v>-999</v>
      </c>
      <c r="T61" s="89">
        <f t="shared" si="38"/>
        <v>-999</v>
      </c>
      <c r="U61" s="89">
        <f t="shared" si="38"/>
        <v>-999</v>
      </c>
      <c r="V61" s="89">
        <f t="shared" si="38"/>
        <v>-999</v>
      </c>
      <c r="W61" s="89">
        <f t="shared" si="38"/>
        <v>-999</v>
      </c>
      <c r="X61" s="89">
        <f t="shared" si="38"/>
        <v>-999</v>
      </c>
      <c r="Y61" s="89">
        <f t="shared" si="38"/>
        <v>-999</v>
      </c>
      <c r="Z61" s="89">
        <f t="shared" si="38"/>
        <v>-999</v>
      </c>
      <c r="AA61" s="89">
        <f t="shared" si="38"/>
        <v>-999</v>
      </c>
      <c r="AB61" s="89">
        <f t="shared" si="38"/>
        <v>-999</v>
      </c>
      <c r="AC61" s="89">
        <f t="shared" si="38"/>
        <v>-999</v>
      </c>
      <c r="AD61" s="89">
        <f t="shared" si="38"/>
        <v>-999</v>
      </c>
      <c r="AE61" s="89">
        <f t="shared" si="38"/>
        <v>-999</v>
      </c>
      <c r="AF61" s="89">
        <f t="shared" si="38"/>
        <v>-999</v>
      </c>
      <c r="AG61" s="89">
        <f t="shared" si="38"/>
        <v>-999</v>
      </c>
      <c r="AH61" s="89">
        <f t="shared" si="38"/>
        <v>-999</v>
      </c>
      <c r="AI61" s="89">
        <f t="shared" si="38"/>
        <v>-999</v>
      </c>
      <c r="AJ61" s="89">
        <f t="shared" si="38"/>
        <v>-999</v>
      </c>
      <c r="AK61" s="89">
        <f t="shared" si="38"/>
        <v>-999</v>
      </c>
      <c r="AL61" s="89">
        <f t="shared" si="38"/>
        <v>-999</v>
      </c>
      <c r="AM61" s="89">
        <f t="shared" si="38"/>
        <v>-999</v>
      </c>
      <c r="AN61" s="89">
        <f t="shared" si="38"/>
        <v>-999</v>
      </c>
      <c r="AO61" s="89">
        <f t="shared" si="38"/>
        <v>-999</v>
      </c>
      <c r="AP61" s="89">
        <f t="shared" si="38"/>
        <v>-999</v>
      </c>
      <c r="AQ61" s="89">
        <f t="shared" si="38"/>
        <v>-999</v>
      </c>
      <c r="AR61" s="89">
        <f t="shared" si="38"/>
        <v>-999</v>
      </c>
      <c r="AS61" s="89">
        <f t="shared" si="38"/>
        <v>-999</v>
      </c>
      <c r="AT61" s="89">
        <f t="shared" si="38"/>
        <v>-999</v>
      </c>
      <c r="AU61" s="89">
        <f t="shared" si="38"/>
        <v>-999</v>
      </c>
      <c r="AV61" s="91">
        <f t="shared" si="38"/>
        <v>-999</v>
      </c>
    </row>
    <row r="62" spans="1:48" x14ac:dyDescent="0.2">
      <c r="A62" s="90" t="str">
        <f>IF(Input!C80&lt;&gt;"",Input!C80,"")</f>
        <v/>
      </c>
      <c r="B62" s="105" t="str">
        <f>IF(A62&lt;&gt;"",Input!E80,"")</f>
        <v/>
      </c>
      <c r="C62" s="99">
        <f>IF(Input!F80&lt;&gt;"",Input!F80,0)</f>
        <v>0</v>
      </c>
      <c r="D62" s="86">
        <v>0</v>
      </c>
      <c r="E62" s="101" t="str">
        <f>IF(Input!G80=Input!$C$111,"Equation","Direct Input")</f>
        <v>Direct Input</v>
      </c>
      <c r="F62" s="103">
        <f>IF(Input!I80&lt;&gt;"",Input!I80,0)</f>
        <v>0</v>
      </c>
      <c r="G62" s="88">
        <f>IF(Input!J80&lt;&gt;"",Input!J80,0)</f>
        <v>0</v>
      </c>
      <c r="H62" s="88">
        <f>IF(Input!K80&lt;&gt;"",Input!K80,0)</f>
        <v>0</v>
      </c>
      <c r="I62" s="108">
        <f>IF(E62="Direct Input",IF(Input!L80&lt;&gt;"",Input!L80,-999),"")</f>
        <v>-999</v>
      </c>
      <c r="J62" s="89">
        <f t="shared" ref="J62:AV62" si="39">I62</f>
        <v>-999</v>
      </c>
      <c r="K62" s="89">
        <f t="shared" si="39"/>
        <v>-999</v>
      </c>
      <c r="L62" s="89">
        <f t="shared" si="39"/>
        <v>-999</v>
      </c>
      <c r="M62" s="89">
        <f t="shared" si="39"/>
        <v>-999</v>
      </c>
      <c r="N62" s="89">
        <f t="shared" si="39"/>
        <v>-999</v>
      </c>
      <c r="O62" s="89">
        <f t="shared" si="39"/>
        <v>-999</v>
      </c>
      <c r="P62" s="89">
        <f t="shared" si="39"/>
        <v>-999</v>
      </c>
      <c r="Q62" s="89">
        <f t="shared" si="39"/>
        <v>-999</v>
      </c>
      <c r="R62" s="89">
        <f t="shared" si="39"/>
        <v>-999</v>
      </c>
      <c r="S62" s="89">
        <f t="shared" si="39"/>
        <v>-999</v>
      </c>
      <c r="T62" s="89">
        <f t="shared" si="39"/>
        <v>-999</v>
      </c>
      <c r="U62" s="89">
        <f t="shared" si="39"/>
        <v>-999</v>
      </c>
      <c r="V62" s="89">
        <f t="shared" si="39"/>
        <v>-999</v>
      </c>
      <c r="W62" s="89">
        <f t="shared" si="39"/>
        <v>-999</v>
      </c>
      <c r="X62" s="89">
        <f t="shared" si="39"/>
        <v>-999</v>
      </c>
      <c r="Y62" s="89">
        <f t="shared" si="39"/>
        <v>-999</v>
      </c>
      <c r="Z62" s="89">
        <f t="shared" si="39"/>
        <v>-999</v>
      </c>
      <c r="AA62" s="89">
        <f t="shared" si="39"/>
        <v>-999</v>
      </c>
      <c r="AB62" s="89">
        <f t="shared" si="39"/>
        <v>-999</v>
      </c>
      <c r="AC62" s="89">
        <f t="shared" si="39"/>
        <v>-999</v>
      </c>
      <c r="AD62" s="89">
        <f t="shared" si="39"/>
        <v>-999</v>
      </c>
      <c r="AE62" s="89">
        <f t="shared" si="39"/>
        <v>-999</v>
      </c>
      <c r="AF62" s="89">
        <f t="shared" si="39"/>
        <v>-999</v>
      </c>
      <c r="AG62" s="89">
        <f t="shared" si="39"/>
        <v>-999</v>
      </c>
      <c r="AH62" s="89">
        <f t="shared" si="39"/>
        <v>-999</v>
      </c>
      <c r="AI62" s="89">
        <f t="shared" si="39"/>
        <v>-999</v>
      </c>
      <c r="AJ62" s="89">
        <f t="shared" si="39"/>
        <v>-999</v>
      </c>
      <c r="AK62" s="89">
        <f t="shared" si="39"/>
        <v>-999</v>
      </c>
      <c r="AL62" s="89">
        <f t="shared" si="39"/>
        <v>-999</v>
      </c>
      <c r="AM62" s="89">
        <f t="shared" si="39"/>
        <v>-999</v>
      </c>
      <c r="AN62" s="89">
        <f t="shared" si="39"/>
        <v>-999</v>
      </c>
      <c r="AO62" s="89">
        <f t="shared" si="39"/>
        <v>-999</v>
      </c>
      <c r="AP62" s="89">
        <f t="shared" si="39"/>
        <v>-999</v>
      </c>
      <c r="AQ62" s="89">
        <f t="shared" si="39"/>
        <v>-999</v>
      </c>
      <c r="AR62" s="89">
        <f t="shared" si="39"/>
        <v>-999</v>
      </c>
      <c r="AS62" s="89">
        <f t="shared" si="39"/>
        <v>-999</v>
      </c>
      <c r="AT62" s="89">
        <f t="shared" si="39"/>
        <v>-999</v>
      </c>
      <c r="AU62" s="89">
        <f t="shared" si="39"/>
        <v>-999</v>
      </c>
      <c r="AV62" s="91">
        <f t="shared" si="39"/>
        <v>-999</v>
      </c>
    </row>
    <row r="63" spans="1:48" x14ac:dyDescent="0.2">
      <c r="A63" s="90" t="str">
        <f>IF(Input!C81&lt;&gt;"",Input!C81,"")</f>
        <v/>
      </c>
      <c r="B63" s="105" t="str">
        <f>IF(A63&lt;&gt;"",Input!E81,"")</f>
        <v/>
      </c>
      <c r="C63" s="99">
        <f>IF(Input!F81&lt;&gt;"",Input!F81,0)</f>
        <v>0</v>
      </c>
      <c r="D63" s="86">
        <v>0</v>
      </c>
      <c r="E63" s="101" t="str">
        <f>IF(Input!G81=Input!$C$111,"Equation","Direct Input")</f>
        <v>Direct Input</v>
      </c>
      <c r="F63" s="103">
        <f>IF(Input!I81&lt;&gt;"",Input!I81,0)</f>
        <v>0</v>
      </c>
      <c r="G63" s="88">
        <f>IF(Input!J81&lt;&gt;"",Input!J81,0)</f>
        <v>0</v>
      </c>
      <c r="H63" s="88">
        <f>IF(Input!K81&lt;&gt;"",Input!K81,0)</f>
        <v>0</v>
      </c>
      <c r="I63" s="108">
        <f>IF(E63="Direct Input",IF(Input!L81&lt;&gt;"",Input!L81,-999),"")</f>
        <v>-999</v>
      </c>
      <c r="J63" s="89">
        <f t="shared" ref="J63:AV63" si="40">I63</f>
        <v>-999</v>
      </c>
      <c r="K63" s="89">
        <f t="shared" si="40"/>
        <v>-999</v>
      </c>
      <c r="L63" s="89">
        <f t="shared" si="40"/>
        <v>-999</v>
      </c>
      <c r="M63" s="89">
        <f t="shared" si="40"/>
        <v>-999</v>
      </c>
      <c r="N63" s="89">
        <f t="shared" si="40"/>
        <v>-999</v>
      </c>
      <c r="O63" s="89">
        <f t="shared" si="40"/>
        <v>-999</v>
      </c>
      <c r="P63" s="89">
        <f t="shared" si="40"/>
        <v>-999</v>
      </c>
      <c r="Q63" s="89">
        <f t="shared" si="40"/>
        <v>-999</v>
      </c>
      <c r="R63" s="89">
        <f t="shared" si="40"/>
        <v>-999</v>
      </c>
      <c r="S63" s="89">
        <f t="shared" si="40"/>
        <v>-999</v>
      </c>
      <c r="T63" s="89">
        <f t="shared" si="40"/>
        <v>-999</v>
      </c>
      <c r="U63" s="89">
        <f t="shared" si="40"/>
        <v>-999</v>
      </c>
      <c r="V63" s="89">
        <f t="shared" si="40"/>
        <v>-999</v>
      </c>
      <c r="W63" s="89">
        <f t="shared" si="40"/>
        <v>-999</v>
      </c>
      <c r="X63" s="89">
        <f t="shared" si="40"/>
        <v>-999</v>
      </c>
      <c r="Y63" s="89">
        <f t="shared" si="40"/>
        <v>-999</v>
      </c>
      <c r="Z63" s="89">
        <f t="shared" si="40"/>
        <v>-999</v>
      </c>
      <c r="AA63" s="89">
        <f t="shared" si="40"/>
        <v>-999</v>
      </c>
      <c r="AB63" s="89">
        <f t="shared" si="40"/>
        <v>-999</v>
      </c>
      <c r="AC63" s="89">
        <f t="shared" si="40"/>
        <v>-999</v>
      </c>
      <c r="AD63" s="89">
        <f t="shared" si="40"/>
        <v>-999</v>
      </c>
      <c r="AE63" s="89">
        <f t="shared" si="40"/>
        <v>-999</v>
      </c>
      <c r="AF63" s="89">
        <f t="shared" si="40"/>
        <v>-999</v>
      </c>
      <c r="AG63" s="89">
        <f t="shared" si="40"/>
        <v>-999</v>
      </c>
      <c r="AH63" s="89">
        <f t="shared" si="40"/>
        <v>-999</v>
      </c>
      <c r="AI63" s="89">
        <f t="shared" si="40"/>
        <v>-999</v>
      </c>
      <c r="AJ63" s="89">
        <f t="shared" si="40"/>
        <v>-999</v>
      </c>
      <c r="AK63" s="89">
        <f t="shared" si="40"/>
        <v>-999</v>
      </c>
      <c r="AL63" s="89">
        <f t="shared" si="40"/>
        <v>-999</v>
      </c>
      <c r="AM63" s="89">
        <f t="shared" si="40"/>
        <v>-999</v>
      </c>
      <c r="AN63" s="89">
        <f t="shared" si="40"/>
        <v>-999</v>
      </c>
      <c r="AO63" s="89">
        <f t="shared" si="40"/>
        <v>-999</v>
      </c>
      <c r="AP63" s="89">
        <f t="shared" si="40"/>
        <v>-999</v>
      </c>
      <c r="AQ63" s="89">
        <f t="shared" si="40"/>
        <v>-999</v>
      </c>
      <c r="AR63" s="89">
        <f t="shared" si="40"/>
        <v>-999</v>
      </c>
      <c r="AS63" s="89">
        <f t="shared" si="40"/>
        <v>-999</v>
      </c>
      <c r="AT63" s="89">
        <f t="shared" si="40"/>
        <v>-999</v>
      </c>
      <c r="AU63" s="89">
        <f t="shared" si="40"/>
        <v>-999</v>
      </c>
      <c r="AV63" s="91">
        <f t="shared" si="40"/>
        <v>-999</v>
      </c>
    </row>
    <row r="64" spans="1:48" x14ac:dyDescent="0.2">
      <c r="A64" s="90" t="str">
        <f>IF(Input!C82&lt;&gt;"",Input!C82,"")</f>
        <v/>
      </c>
      <c r="B64" s="105" t="str">
        <f>IF(A64&lt;&gt;"",Input!E82,"")</f>
        <v/>
      </c>
      <c r="C64" s="99">
        <f>IF(Input!F82&lt;&gt;"",Input!F82,0)</f>
        <v>0</v>
      </c>
      <c r="D64" s="86">
        <v>0</v>
      </c>
      <c r="E64" s="101" t="str">
        <f>IF(Input!G82=Input!$C$111,"Equation","Direct Input")</f>
        <v>Direct Input</v>
      </c>
      <c r="F64" s="103">
        <f>IF(Input!I82&lt;&gt;"",Input!I82,0)</f>
        <v>0</v>
      </c>
      <c r="G64" s="88">
        <f>IF(Input!J82&lt;&gt;"",Input!J82,0)</f>
        <v>0</v>
      </c>
      <c r="H64" s="88">
        <f>IF(Input!K82&lt;&gt;"",Input!K82,0)</f>
        <v>0</v>
      </c>
      <c r="I64" s="108">
        <f>IF(E64="Direct Input",IF(Input!L82&lt;&gt;"",Input!L82,-999),"")</f>
        <v>-999</v>
      </c>
      <c r="J64" s="89">
        <f t="shared" ref="J64:AV64" si="41">I64</f>
        <v>-999</v>
      </c>
      <c r="K64" s="89">
        <f t="shared" si="41"/>
        <v>-999</v>
      </c>
      <c r="L64" s="89">
        <f t="shared" si="41"/>
        <v>-999</v>
      </c>
      <c r="M64" s="89">
        <f t="shared" si="41"/>
        <v>-999</v>
      </c>
      <c r="N64" s="89">
        <f t="shared" si="41"/>
        <v>-999</v>
      </c>
      <c r="O64" s="89">
        <f t="shared" si="41"/>
        <v>-999</v>
      </c>
      <c r="P64" s="89">
        <f t="shared" si="41"/>
        <v>-999</v>
      </c>
      <c r="Q64" s="89">
        <f t="shared" si="41"/>
        <v>-999</v>
      </c>
      <c r="R64" s="89">
        <f t="shared" si="41"/>
        <v>-999</v>
      </c>
      <c r="S64" s="89">
        <f t="shared" si="41"/>
        <v>-999</v>
      </c>
      <c r="T64" s="89">
        <f t="shared" si="41"/>
        <v>-999</v>
      </c>
      <c r="U64" s="89">
        <f t="shared" si="41"/>
        <v>-999</v>
      </c>
      <c r="V64" s="89">
        <f t="shared" si="41"/>
        <v>-999</v>
      </c>
      <c r="W64" s="89">
        <f t="shared" si="41"/>
        <v>-999</v>
      </c>
      <c r="X64" s="89">
        <f t="shared" si="41"/>
        <v>-999</v>
      </c>
      <c r="Y64" s="89">
        <f t="shared" si="41"/>
        <v>-999</v>
      </c>
      <c r="Z64" s="89">
        <f t="shared" si="41"/>
        <v>-999</v>
      </c>
      <c r="AA64" s="89">
        <f t="shared" si="41"/>
        <v>-999</v>
      </c>
      <c r="AB64" s="89">
        <f t="shared" si="41"/>
        <v>-999</v>
      </c>
      <c r="AC64" s="89">
        <f t="shared" si="41"/>
        <v>-999</v>
      </c>
      <c r="AD64" s="89">
        <f t="shared" si="41"/>
        <v>-999</v>
      </c>
      <c r="AE64" s="89">
        <f t="shared" si="41"/>
        <v>-999</v>
      </c>
      <c r="AF64" s="89">
        <f t="shared" si="41"/>
        <v>-999</v>
      </c>
      <c r="AG64" s="89">
        <f t="shared" si="41"/>
        <v>-999</v>
      </c>
      <c r="AH64" s="89">
        <f t="shared" si="41"/>
        <v>-999</v>
      </c>
      <c r="AI64" s="89">
        <f t="shared" si="41"/>
        <v>-999</v>
      </c>
      <c r="AJ64" s="89">
        <f t="shared" si="41"/>
        <v>-999</v>
      </c>
      <c r="AK64" s="89">
        <f t="shared" si="41"/>
        <v>-999</v>
      </c>
      <c r="AL64" s="89">
        <f t="shared" si="41"/>
        <v>-999</v>
      </c>
      <c r="AM64" s="89">
        <f t="shared" si="41"/>
        <v>-999</v>
      </c>
      <c r="AN64" s="89">
        <f t="shared" si="41"/>
        <v>-999</v>
      </c>
      <c r="AO64" s="89">
        <f t="shared" si="41"/>
        <v>-999</v>
      </c>
      <c r="AP64" s="89">
        <f t="shared" si="41"/>
        <v>-999</v>
      </c>
      <c r="AQ64" s="89">
        <f t="shared" si="41"/>
        <v>-999</v>
      </c>
      <c r="AR64" s="89">
        <f t="shared" si="41"/>
        <v>-999</v>
      </c>
      <c r="AS64" s="89">
        <f t="shared" si="41"/>
        <v>-999</v>
      </c>
      <c r="AT64" s="89">
        <f t="shared" si="41"/>
        <v>-999</v>
      </c>
      <c r="AU64" s="89">
        <f t="shared" si="41"/>
        <v>-999</v>
      </c>
      <c r="AV64" s="91">
        <f t="shared" si="41"/>
        <v>-999</v>
      </c>
    </row>
    <row r="65" spans="1:48" x14ac:dyDescent="0.2">
      <c r="A65" s="90" t="str">
        <f>IF(Input!C83&lt;&gt;"",Input!C83,"")</f>
        <v/>
      </c>
      <c r="B65" s="105" t="str">
        <f>IF(A65&lt;&gt;"",Input!E83,"")</f>
        <v/>
      </c>
      <c r="C65" s="99">
        <f>IF(Input!F83&lt;&gt;"",Input!F83,0)</f>
        <v>0</v>
      </c>
      <c r="D65" s="86">
        <v>0</v>
      </c>
      <c r="E65" s="101" t="str">
        <f>IF(Input!G83=Input!$C$111,"Equation","Direct Input")</f>
        <v>Direct Input</v>
      </c>
      <c r="F65" s="103">
        <f>IF(Input!I83&lt;&gt;"",Input!I83,0)</f>
        <v>0</v>
      </c>
      <c r="G65" s="88">
        <f>IF(Input!J83&lt;&gt;"",Input!J83,0)</f>
        <v>0</v>
      </c>
      <c r="H65" s="88">
        <f>IF(Input!K83&lt;&gt;"",Input!K83,0)</f>
        <v>0</v>
      </c>
      <c r="I65" s="108">
        <f>IF(E65="Direct Input",IF(Input!L83&lt;&gt;"",Input!L83,-999),"")</f>
        <v>-999</v>
      </c>
      <c r="J65" s="89">
        <f t="shared" ref="J65:AV65" si="42">I65</f>
        <v>-999</v>
      </c>
      <c r="K65" s="89">
        <f t="shared" si="42"/>
        <v>-999</v>
      </c>
      <c r="L65" s="89">
        <f t="shared" si="42"/>
        <v>-999</v>
      </c>
      <c r="M65" s="89">
        <f t="shared" si="42"/>
        <v>-999</v>
      </c>
      <c r="N65" s="89">
        <f t="shared" si="42"/>
        <v>-999</v>
      </c>
      <c r="O65" s="89">
        <f t="shared" si="42"/>
        <v>-999</v>
      </c>
      <c r="P65" s="89">
        <f t="shared" si="42"/>
        <v>-999</v>
      </c>
      <c r="Q65" s="89">
        <f t="shared" si="42"/>
        <v>-999</v>
      </c>
      <c r="R65" s="89">
        <f t="shared" si="42"/>
        <v>-999</v>
      </c>
      <c r="S65" s="89">
        <f t="shared" si="42"/>
        <v>-999</v>
      </c>
      <c r="T65" s="89">
        <f t="shared" si="42"/>
        <v>-999</v>
      </c>
      <c r="U65" s="89">
        <f t="shared" si="42"/>
        <v>-999</v>
      </c>
      <c r="V65" s="89">
        <f t="shared" si="42"/>
        <v>-999</v>
      </c>
      <c r="W65" s="89">
        <f t="shared" si="42"/>
        <v>-999</v>
      </c>
      <c r="X65" s="89">
        <f t="shared" si="42"/>
        <v>-999</v>
      </c>
      <c r="Y65" s="89">
        <f t="shared" si="42"/>
        <v>-999</v>
      </c>
      <c r="Z65" s="89">
        <f t="shared" si="42"/>
        <v>-999</v>
      </c>
      <c r="AA65" s="89">
        <f t="shared" si="42"/>
        <v>-999</v>
      </c>
      <c r="AB65" s="89">
        <f t="shared" si="42"/>
        <v>-999</v>
      </c>
      <c r="AC65" s="89">
        <f t="shared" si="42"/>
        <v>-999</v>
      </c>
      <c r="AD65" s="89">
        <f t="shared" si="42"/>
        <v>-999</v>
      </c>
      <c r="AE65" s="89">
        <f t="shared" si="42"/>
        <v>-999</v>
      </c>
      <c r="AF65" s="89">
        <f t="shared" si="42"/>
        <v>-999</v>
      </c>
      <c r="AG65" s="89">
        <f t="shared" si="42"/>
        <v>-999</v>
      </c>
      <c r="AH65" s="89">
        <f t="shared" si="42"/>
        <v>-999</v>
      </c>
      <c r="AI65" s="89">
        <f t="shared" si="42"/>
        <v>-999</v>
      </c>
      <c r="AJ65" s="89">
        <f t="shared" si="42"/>
        <v>-999</v>
      </c>
      <c r="AK65" s="89">
        <f t="shared" si="42"/>
        <v>-999</v>
      </c>
      <c r="AL65" s="89">
        <f t="shared" si="42"/>
        <v>-999</v>
      </c>
      <c r="AM65" s="89">
        <f t="shared" si="42"/>
        <v>-999</v>
      </c>
      <c r="AN65" s="89">
        <f t="shared" si="42"/>
        <v>-999</v>
      </c>
      <c r="AO65" s="89">
        <f t="shared" si="42"/>
        <v>-999</v>
      </c>
      <c r="AP65" s="89">
        <f t="shared" si="42"/>
        <v>-999</v>
      </c>
      <c r="AQ65" s="89">
        <f t="shared" si="42"/>
        <v>-999</v>
      </c>
      <c r="AR65" s="89">
        <f t="shared" si="42"/>
        <v>-999</v>
      </c>
      <c r="AS65" s="89">
        <f t="shared" si="42"/>
        <v>-999</v>
      </c>
      <c r="AT65" s="89">
        <f t="shared" si="42"/>
        <v>-999</v>
      </c>
      <c r="AU65" s="89">
        <f t="shared" si="42"/>
        <v>-999</v>
      </c>
      <c r="AV65" s="91">
        <f t="shared" si="42"/>
        <v>-999</v>
      </c>
    </row>
    <row r="66" spans="1:48" x14ac:dyDescent="0.2">
      <c r="A66" s="90" t="str">
        <f>IF(Input!C84&lt;&gt;"",Input!C84,"")</f>
        <v/>
      </c>
      <c r="B66" s="105" t="str">
        <f>IF(A66&lt;&gt;"",Input!E84,"")</f>
        <v/>
      </c>
      <c r="C66" s="99">
        <f>IF(Input!F84&lt;&gt;"",Input!F84,0)</f>
        <v>0</v>
      </c>
      <c r="D66" s="86">
        <v>0</v>
      </c>
      <c r="E66" s="101" t="str">
        <f>IF(Input!G84=Input!$C$111,"Equation","Direct Input")</f>
        <v>Direct Input</v>
      </c>
      <c r="F66" s="103">
        <f>IF(Input!I84&lt;&gt;"",Input!I84,0)</f>
        <v>0</v>
      </c>
      <c r="G66" s="88">
        <f>IF(Input!J84&lt;&gt;"",Input!J84,0)</f>
        <v>0</v>
      </c>
      <c r="H66" s="88">
        <f>IF(Input!K84&lt;&gt;"",Input!K84,0)</f>
        <v>0</v>
      </c>
      <c r="I66" s="108">
        <f>IF(E66="Direct Input",IF(Input!L84&lt;&gt;"",Input!L84,-999),"")</f>
        <v>-999</v>
      </c>
      <c r="J66" s="89">
        <f t="shared" ref="J66:AV66" si="43">I66</f>
        <v>-999</v>
      </c>
      <c r="K66" s="89">
        <f t="shared" si="43"/>
        <v>-999</v>
      </c>
      <c r="L66" s="89">
        <f t="shared" si="43"/>
        <v>-999</v>
      </c>
      <c r="M66" s="89">
        <f t="shared" si="43"/>
        <v>-999</v>
      </c>
      <c r="N66" s="89">
        <f t="shared" si="43"/>
        <v>-999</v>
      </c>
      <c r="O66" s="89">
        <f t="shared" si="43"/>
        <v>-999</v>
      </c>
      <c r="P66" s="89">
        <f t="shared" si="43"/>
        <v>-999</v>
      </c>
      <c r="Q66" s="89">
        <f t="shared" si="43"/>
        <v>-999</v>
      </c>
      <c r="R66" s="89">
        <f t="shared" si="43"/>
        <v>-999</v>
      </c>
      <c r="S66" s="89">
        <f t="shared" si="43"/>
        <v>-999</v>
      </c>
      <c r="T66" s="89">
        <f t="shared" si="43"/>
        <v>-999</v>
      </c>
      <c r="U66" s="89">
        <f t="shared" si="43"/>
        <v>-999</v>
      </c>
      <c r="V66" s="89">
        <f t="shared" si="43"/>
        <v>-999</v>
      </c>
      <c r="W66" s="89">
        <f t="shared" si="43"/>
        <v>-999</v>
      </c>
      <c r="X66" s="89">
        <f t="shared" si="43"/>
        <v>-999</v>
      </c>
      <c r="Y66" s="89">
        <f t="shared" si="43"/>
        <v>-999</v>
      </c>
      <c r="Z66" s="89">
        <f t="shared" si="43"/>
        <v>-999</v>
      </c>
      <c r="AA66" s="89">
        <f t="shared" si="43"/>
        <v>-999</v>
      </c>
      <c r="AB66" s="89">
        <f t="shared" si="43"/>
        <v>-999</v>
      </c>
      <c r="AC66" s="89">
        <f t="shared" si="43"/>
        <v>-999</v>
      </c>
      <c r="AD66" s="89">
        <f t="shared" si="43"/>
        <v>-999</v>
      </c>
      <c r="AE66" s="89">
        <f t="shared" si="43"/>
        <v>-999</v>
      </c>
      <c r="AF66" s="89">
        <f t="shared" si="43"/>
        <v>-999</v>
      </c>
      <c r="AG66" s="89">
        <f t="shared" si="43"/>
        <v>-999</v>
      </c>
      <c r="AH66" s="89">
        <f t="shared" si="43"/>
        <v>-999</v>
      </c>
      <c r="AI66" s="89">
        <f t="shared" si="43"/>
        <v>-999</v>
      </c>
      <c r="AJ66" s="89">
        <f t="shared" si="43"/>
        <v>-999</v>
      </c>
      <c r="AK66" s="89">
        <f t="shared" si="43"/>
        <v>-999</v>
      </c>
      <c r="AL66" s="89">
        <f t="shared" si="43"/>
        <v>-999</v>
      </c>
      <c r="AM66" s="89">
        <f t="shared" si="43"/>
        <v>-999</v>
      </c>
      <c r="AN66" s="89">
        <f t="shared" si="43"/>
        <v>-999</v>
      </c>
      <c r="AO66" s="89">
        <f t="shared" si="43"/>
        <v>-999</v>
      </c>
      <c r="AP66" s="89">
        <f t="shared" si="43"/>
        <v>-999</v>
      </c>
      <c r="AQ66" s="89">
        <f t="shared" si="43"/>
        <v>-999</v>
      </c>
      <c r="AR66" s="89">
        <f t="shared" si="43"/>
        <v>-999</v>
      </c>
      <c r="AS66" s="89">
        <f t="shared" si="43"/>
        <v>-999</v>
      </c>
      <c r="AT66" s="89">
        <f t="shared" si="43"/>
        <v>-999</v>
      </c>
      <c r="AU66" s="89">
        <f t="shared" si="43"/>
        <v>-999</v>
      </c>
      <c r="AV66" s="91">
        <f t="shared" si="43"/>
        <v>-999</v>
      </c>
    </row>
    <row r="67" spans="1:48" x14ac:dyDescent="0.2">
      <c r="A67" s="90" t="str">
        <f>IF(Input!C85&lt;&gt;"",Input!C85,"")</f>
        <v/>
      </c>
      <c r="B67" s="105" t="str">
        <f>IF(A67&lt;&gt;"",Input!E85,"")</f>
        <v/>
      </c>
      <c r="C67" s="99">
        <f>IF(Input!F85&lt;&gt;"",Input!F85,0)</f>
        <v>0</v>
      </c>
      <c r="D67" s="86">
        <v>0</v>
      </c>
      <c r="E67" s="101" t="str">
        <f>IF(Input!G85=Input!$C$111,"Equation","Direct Input")</f>
        <v>Direct Input</v>
      </c>
      <c r="F67" s="103">
        <f>IF(Input!I85&lt;&gt;"",Input!I85,0)</f>
        <v>0</v>
      </c>
      <c r="G67" s="88">
        <f>IF(Input!J85&lt;&gt;"",Input!J85,0)</f>
        <v>0</v>
      </c>
      <c r="H67" s="88">
        <f>IF(Input!K85&lt;&gt;"",Input!K85,0)</f>
        <v>0</v>
      </c>
      <c r="I67" s="108">
        <f>IF(E67="Direct Input",IF(Input!L85&lt;&gt;"",Input!L85,-999),"")</f>
        <v>-999</v>
      </c>
      <c r="J67" s="89">
        <f t="shared" ref="J67:AV67" si="44">I67</f>
        <v>-999</v>
      </c>
      <c r="K67" s="89">
        <f t="shared" si="44"/>
        <v>-999</v>
      </c>
      <c r="L67" s="89">
        <f t="shared" si="44"/>
        <v>-999</v>
      </c>
      <c r="M67" s="89">
        <f t="shared" si="44"/>
        <v>-999</v>
      </c>
      <c r="N67" s="89">
        <f t="shared" si="44"/>
        <v>-999</v>
      </c>
      <c r="O67" s="89">
        <f t="shared" si="44"/>
        <v>-999</v>
      </c>
      <c r="P67" s="89">
        <f t="shared" si="44"/>
        <v>-999</v>
      </c>
      <c r="Q67" s="89">
        <f t="shared" si="44"/>
        <v>-999</v>
      </c>
      <c r="R67" s="89">
        <f t="shared" si="44"/>
        <v>-999</v>
      </c>
      <c r="S67" s="89">
        <f t="shared" si="44"/>
        <v>-999</v>
      </c>
      <c r="T67" s="89">
        <f t="shared" si="44"/>
        <v>-999</v>
      </c>
      <c r="U67" s="89">
        <f t="shared" si="44"/>
        <v>-999</v>
      </c>
      <c r="V67" s="89">
        <f t="shared" si="44"/>
        <v>-999</v>
      </c>
      <c r="W67" s="89">
        <f t="shared" si="44"/>
        <v>-999</v>
      </c>
      <c r="X67" s="89">
        <f t="shared" si="44"/>
        <v>-999</v>
      </c>
      <c r="Y67" s="89">
        <f t="shared" si="44"/>
        <v>-999</v>
      </c>
      <c r="Z67" s="89">
        <f t="shared" si="44"/>
        <v>-999</v>
      </c>
      <c r="AA67" s="89">
        <f t="shared" si="44"/>
        <v>-999</v>
      </c>
      <c r="AB67" s="89">
        <f t="shared" si="44"/>
        <v>-999</v>
      </c>
      <c r="AC67" s="89">
        <f t="shared" si="44"/>
        <v>-999</v>
      </c>
      <c r="AD67" s="89">
        <f t="shared" si="44"/>
        <v>-999</v>
      </c>
      <c r="AE67" s="89">
        <f t="shared" si="44"/>
        <v>-999</v>
      </c>
      <c r="AF67" s="89">
        <f t="shared" si="44"/>
        <v>-999</v>
      </c>
      <c r="AG67" s="89">
        <f t="shared" si="44"/>
        <v>-999</v>
      </c>
      <c r="AH67" s="89">
        <f t="shared" si="44"/>
        <v>-999</v>
      </c>
      <c r="AI67" s="89">
        <f t="shared" si="44"/>
        <v>-999</v>
      </c>
      <c r="AJ67" s="89">
        <f t="shared" si="44"/>
        <v>-999</v>
      </c>
      <c r="AK67" s="89">
        <f t="shared" si="44"/>
        <v>-999</v>
      </c>
      <c r="AL67" s="89">
        <f t="shared" si="44"/>
        <v>-999</v>
      </c>
      <c r="AM67" s="89">
        <f t="shared" si="44"/>
        <v>-999</v>
      </c>
      <c r="AN67" s="89">
        <f t="shared" si="44"/>
        <v>-999</v>
      </c>
      <c r="AO67" s="89">
        <f t="shared" si="44"/>
        <v>-999</v>
      </c>
      <c r="AP67" s="89">
        <f t="shared" si="44"/>
        <v>-999</v>
      </c>
      <c r="AQ67" s="89">
        <f t="shared" si="44"/>
        <v>-999</v>
      </c>
      <c r="AR67" s="89">
        <f t="shared" si="44"/>
        <v>-999</v>
      </c>
      <c r="AS67" s="89">
        <f t="shared" si="44"/>
        <v>-999</v>
      </c>
      <c r="AT67" s="89">
        <f t="shared" si="44"/>
        <v>-999</v>
      </c>
      <c r="AU67" s="89">
        <f t="shared" si="44"/>
        <v>-999</v>
      </c>
      <c r="AV67" s="91">
        <f t="shared" si="44"/>
        <v>-999</v>
      </c>
    </row>
    <row r="68" spans="1:48" x14ac:dyDescent="0.2">
      <c r="A68" s="90" t="str">
        <f>IF(Input!C86&lt;&gt;"",Input!C86,"")</f>
        <v/>
      </c>
      <c r="B68" s="105" t="str">
        <f>IF(A68&lt;&gt;"",Input!E86,"")</f>
        <v/>
      </c>
      <c r="C68" s="99">
        <f>IF(Input!F86&lt;&gt;"",Input!F86,0)</f>
        <v>0</v>
      </c>
      <c r="D68" s="86">
        <v>0</v>
      </c>
      <c r="E68" s="101" t="str">
        <f>IF(Input!G86=Input!$C$111,"Equation","Direct Input")</f>
        <v>Direct Input</v>
      </c>
      <c r="F68" s="103">
        <f>IF(Input!I86&lt;&gt;"",Input!I86,0)</f>
        <v>0</v>
      </c>
      <c r="G68" s="88">
        <f>IF(Input!J86&lt;&gt;"",Input!J86,0)</f>
        <v>0</v>
      </c>
      <c r="H68" s="88">
        <f>IF(Input!K86&lt;&gt;"",Input!K86,0)</f>
        <v>0</v>
      </c>
      <c r="I68" s="108">
        <f>IF(E68="Direct Input",IF(Input!L86&lt;&gt;"",Input!L86,-999),"")</f>
        <v>-999</v>
      </c>
      <c r="J68" s="89">
        <f t="shared" ref="J68:AV68" si="45">I68</f>
        <v>-999</v>
      </c>
      <c r="K68" s="89">
        <f t="shared" si="45"/>
        <v>-999</v>
      </c>
      <c r="L68" s="89">
        <f t="shared" si="45"/>
        <v>-999</v>
      </c>
      <c r="M68" s="89">
        <f t="shared" si="45"/>
        <v>-999</v>
      </c>
      <c r="N68" s="89">
        <f t="shared" si="45"/>
        <v>-999</v>
      </c>
      <c r="O68" s="89">
        <f t="shared" si="45"/>
        <v>-999</v>
      </c>
      <c r="P68" s="89">
        <f t="shared" si="45"/>
        <v>-999</v>
      </c>
      <c r="Q68" s="89">
        <f t="shared" si="45"/>
        <v>-999</v>
      </c>
      <c r="R68" s="89">
        <f t="shared" si="45"/>
        <v>-999</v>
      </c>
      <c r="S68" s="89">
        <f t="shared" si="45"/>
        <v>-999</v>
      </c>
      <c r="T68" s="89">
        <f t="shared" si="45"/>
        <v>-999</v>
      </c>
      <c r="U68" s="89">
        <f t="shared" si="45"/>
        <v>-999</v>
      </c>
      <c r="V68" s="89">
        <f t="shared" si="45"/>
        <v>-999</v>
      </c>
      <c r="W68" s="89">
        <f t="shared" si="45"/>
        <v>-999</v>
      </c>
      <c r="X68" s="89">
        <f t="shared" si="45"/>
        <v>-999</v>
      </c>
      <c r="Y68" s="89">
        <f t="shared" si="45"/>
        <v>-999</v>
      </c>
      <c r="Z68" s="89">
        <f t="shared" si="45"/>
        <v>-999</v>
      </c>
      <c r="AA68" s="89">
        <f t="shared" si="45"/>
        <v>-999</v>
      </c>
      <c r="AB68" s="89">
        <f t="shared" si="45"/>
        <v>-999</v>
      </c>
      <c r="AC68" s="89">
        <f t="shared" si="45"/>
        <v>-999</v>
      </c>
      <c r="AD68" s="89">
        <f t="shared" si="45"/>
        <v>-999</v>
      </c>
      <c r="AE68" s="89">
        <f t="shared" si="45"/>
        <v>-999</v>
      </c>
      <c r="AF68" s="89">
        <f t="shared" si="45"/>
        <v>-999</v>
      </c>
      <c r="AG68" s="89">
        <f t="shared" si="45"/>
        <v>-999</v>
      </c>
      <c r="AH68" s="89">
        <f t="shared" si="45"/>
        <v>-999</v>
      </c>
      <c r="AI68" s="89">
        <f t="shared" si="45"/>
        <v>-999</v>
      </c>
      <c r="AJ68" s="89">
        <f t="shared" si="45"/>
        <v>-999</v>
      </c>
      <c r="AK68" s="89">
        <f t="shared" si="45"/>
        <v>-999</v>
      </c>
      <c r="AL68" s="89">
        <f t="shared" si="45"/>
        <v>-999</v>
      </c>
      <c r="AM68" s="89">
        <f t="shared" si="45"/>
        <v>-999</v>
      </c>
      <c r="AN68" s="89">
        <f t="shared" si="45"/>
        <v>-999</v>
      </c>
      <c r="AO68" s="89">
        <f t="shared" si="45"/>
        <v>-999</v>
      </c>
      <c r="AP68" s="89">
        <f t="shared" si="45"/>
        <v>-999</v>
      </c>
      <c r="AQ68" s="89">
        <f t="shared" si="45"/>
        <v>-999</v>
      </c>
      <c r="AR68" s="89">
        <f t="shared" si="45"/>
        <v>-999</v>
      </c>
      <c r="AS68" s="89">
        <f t="shared" si="45"/>
        <v>-999</v>
      </c>
      <c r="AT68" s="89">
        <f t="shared" si="45"/>
        <v>-999</v>
      </c>
      <c r="AU68" s="89">
        <f t="shared" si="45"/>
        <v>-999</v>
      </c>
      <c r="AV68" s="91">
        <f t="shared" si="45"/>
        <v>-999</v>
      </c>
    </row>
    <row r="69" spans="1:48" x14ac:dyDescent="0.2">
      <c r="A69" s="90" t="str">
        <f>IF(Input!C87&lt;&gt;"",Input!C87,"")</f>
        <v/>
      </c>
      <c r="B69" s="105" t="str">
        <f>IF(A69&lt;&gt;"",Input!E87,"")</f>
        <v/>
      </c>
      <c r="C69" s="99">
        <f>IF(Input!F87&lt;&gt;"",Input!F87,0)</f>
        <v>0</v>
      </c>
      <c r="D69" s="86">
        <v>0</v>
      </c>
      <c r="E69" s="101" t="str">
        <f>IF(Input!G87=Input!$C$111,"Equation","Direct Input")</f>
        <v>Direct Input</v>
      </c>
      <c r="F69" s="103">
        <f>IF(Input!I87&lt;&gt;"",Input!I87,0)</f>
        <v>0</v>
      </c>
      <c r="G69" s="88">
        <f>IF(Input!J87&lt;&gt;"",Input!J87,0)</f>
        <v>0</v>
      </c>
      <c r="H69" s="88">
        <f>IF(Input!K87&lt;&gt;"",Input!K87,0)</f>
        <v>0</v>
      </c>
      <c r="I69" s="108">
        <f>IF(E69="Direct Input",IF(Input!L87&lt;&gt;"",Input!L87,-999),"")</f>
        <v>-999</v>
      </c>
      <c r="J69" s="89">
        <f t="shared" ref="J69:AV69" si="46">I69</f>
        <v>-999</v>
      </c>
      <c r="K69" s="89">
        <f t="shared" si="46"/>
        <v>-999</v>
      </c>
      <c r="L69" s="89">
        <f t="shared" si="46"/>
        <v>-999</v>
      </c>
      <c r="M69" s="89">
        <f t="shared" si="46"/>
        <v>-999</v>
      </c>
      <c r="N69" s="89">
        <f t="shared" si="46"/>
        <v>-999</v>
      </c>
      <c r="O69" s="89">
        <f t="shared" si="46"/>
        <v>-999</v>
      </c>
      <c r="P69" s="89">
        <f t="shared" si="46"/>
        <v>-999</v>
      </c>
      <c r="Q69" s="89">
        <f t="shared" si="46"/>
        <v>-999</v>
      </c>
      <c r="R69" s="89">
        <f t="shared" si="46"/>
        <v>-999</v>
      </c>
      <c r="S69" s="89">
        <f t="shared" si="46"/>
        <v>-999</v>
      </c>
      <c r="T69" s="89">
        <f t="shared" si="46"/>
        <v>-999</v>
      </c>
      <c r="U69" s="89">
        <f t="shared" si="46"/>
        <v>-999</v>
      </c>
      <c r="V69" s="89">
        <f t="shared" si="46"/>
        <v>-999</v>
      </c>
      <c r="W69" s="89">
        <f t="shared" si="46"/>
        <v>-999</v>
      </c>
      <c r="X69" s="89">
        <f t="shared" si="46"/>
        <v>-999</v>
      </c>
      <c r="Y69" s="89">
        <f t="shared" si="46"/>
        <v>-999</v>
      </c>
      <c r="Z69" s="89">
        <f t="shared" si="46"/>
        <v>-999</v>
      </c>
      <c r="AA69" s="89">
        <f t="shared" si="46"/>
        <v>-999</v>
      </c>
      <c r="AB69" s="89">
        <f t="shared" si="46"/>
        <v>-999</v>
      </c>
      <c r="AC69" s="89">
        <f t="shared" si="46"/>
        <v>-999</v>
      </c>
      <c r="AD69" s="89">
        <f t="shared" si="46"/>
        <v>-999</v>
      </c>
      <c r="AE69" s="89">
        <f t="shared" si="46"/>
        <v>-999</v>
      </c>
      <c r="AF69" s="89">
        <f t="shared" si="46"/>
        <v>-999</v>
      </c>
      <c r="AG69" s="89">
        <f t="shared" si="46"/>
        <v>-999</v>
      </c>
      <c r="AH69" s="89">
        <f t="shared" si="46"/>
        <v>-999</v>
      </c>
      <c r="AI69" s="89">
        <f t="shared" si="46"/>
        <v>-999</v>
      </c>
      <c r="AJ69" s="89">
        <f t="shared" si="46"/>
        <v>-999</v>
      </c>
      <c r="AK69" s="89">
        <f t="shared" si="46"/>
        <v>-999</v>
      </c>
      <c r="AL69" s="89">
        <f t="shared" si="46"/>
        <v>-999</v>
      </c>
      <c r="AM69" s="89">
        <f t="shared" si="46"/>
        <v>-999</v>
      </c>
      <c r="AN69" s="89">
        <f t="shared" si="46"/>
        <v>-999</v>
      </c>
      <c r="AO69" s="89">
        <f t="shared" si="46"/>
        <v>-999</v>
      </c>
      <c r="AP69" s="89">
        <f t="shared" si="46"/>
        <v>-999</v>
      </c>
      <c r="AQ69" s="89">
        <f t="shared" si="46"/>
        <v>-999</v>
      </c>
      <c r="AR69" s="89">
        <f t="shared" si="46"/>
        <v>-999</v>
      </c>
      <c r="AS69" s="89">
        <f t="shared" si="46"/>
        <v>-999</v>
      </c>
      <c r="AT69" s="89">
        <f t="shared" si="46"/>
        <v>-999</v>
      </c>
      <c r="AU69" s="89">
        <f t="shared" si="46"/>
        <v>-999</v>
      </c>
      <c r="AV69" s="91">
        <f t="shared" si="46"/>
        <v>-999</v>
      </c>
    </row>
    <row r="70" spans="1:48" x14ac:dyDescent="0.2">
      <c r="A70" s="90" t="str">
        <f>IF(Input!C88&lt;&gt;"",Input!C88,"")</f>
        <v/>
      </c>
      <c r="B70" s="105" t="str">
        <f>IF(A70&lt;&gt;"",Input!E88,"")</f>
        <v/>
      </c>
      <c r="C70" s="99">
        <f>IF(Input!F88&lt;&gt;"",Input!F88,0)</f>
        <v>0</v>
      </c>
      <c r="D70" s="86">
        <v>0</v>
      </c>
      <c r="E70" s="101" t="str">
        <f>IF(Input!G88=Input!$C$111,"Equation","Direct Input")</f>
        <v>Direct Input</v>
      </c>
      <c r="F70" s="103">
        <f>IF(Input!I88&lt;&gt;"",Input!I88,0)</f>
        <v>0</v>
      </c>
      <c r="G70" s="88">
        <f>IF(Input!J88&lt;&gt;"",Input!J88,0)</f>
        <v>0</v>
      </c>
      <c r="H70" s="88">
        <f>IF(Input!K88&lt;&gt;"",Input!K88,0)</f>
        <v>0</v>
      </c>
      <c r="I70" s="108">
        <f>IF(E70="Direct Input",IF(Input!L88&lt;&gt;"",Input!L88,-999),"")</f>
        <v>-999</v>
      </c>
      <c r="J70" s="89">
        <f t="shared" ref="J70:AV70" si="47">I70</f>
        <v>-999</v>
      </c>
      <c r="K70" s="89">
        <f t="shared" si="47"/>
        <v>-999</v>
      </c>
      <c r="L70" s="89">
        <f t="shared" si="47"/>
        <v>-999</v>
      </c>
      <c r="M70" s="89">
        <f t="shared" si="47"/>
        <v>-999</v>
      </c>
      <c r="N70" s="89">
        <f t="shared" si="47"/>
        <v>-999</v>
      </c>
      <c r="O70" s="89">
        <f t="shared" si="47"/>
        <v>-999</v>
      </c>
      <c r="P70" s="89">
        <f t="shared" si="47"/>
        <v>-999</v>
      </c>
      <c r="Q70" s="89">
        <f t="shared" si="47"/>
        <v>-999</v>
      </c>
      <c r="R70" s="89">
        <f t="shared" si="47"/>
        <v>-999</v>
      </c>
      <c r="S70" s="89">
        <f t="shared" si="47"/>
        <v>-999</v>
      </c>
      <c r="T70" s="89">
        <f t="shared" si="47"/>
        <v>-999</v>
      </c>
      <c r="U70" s="89">
        <f t="shared" si="47"/>
        <v>-999</v>
      </c>
      <c r="V70" s="89">
        <f t="shared" si="47"/>
        <v>-999</v>
      </c>
      <c r="W70" s="89">
        <f t="shared" si="47"/>
        <v>-999</v>
      </c>
      <c r="X70" s="89">
        <f t="shared" si="47"/>
        <v>-999</v>
      </c>
      <c r="Y70" s="89">
        <f t="shared" si="47"/>
        <v>-999</v>
      </c>
      <c r="Z70" s="89">
        <f t="shared" si="47"/>
        <v>-999</v>
      </c>
      <c r="AA70" s="89">
        <f t="shared" si="47"/>
        <v>-999</v>
      </c>
      <c r="AB70" s="89">
        <f t="shared" si="47"/>
        <v>-999</v>
      </c>
      <c r="AC70" s="89">
        <f t="shared" si="47"/>
        <v>-999</v>
      </c>
      <c r="AD70" s="89">
        <f t="shared" si="47"/>
        <v>-999</v>
      </c>
      <c r="AE70" s="89">
        <f t="shared" si="47"/>
        <v>-999</v>
      </c>
      <c r="AF70" s="89">
        <f t="shared" si="47"/>
        <v>-999</v>
      </c>
      <c r="AG70" s="89">
        <f t="shared" si="47"/>
        <v>-999</v>
      </c>
      <c r="AH70" s="89">
        <f t="shared" si="47"/>
        <v>-999</v>
      </c>
      <c r="AI70" s="89">
        <f t="shared" si="47"/>
        <v>-999</v>
      </c>
      <c r="AJ70" s="89">
        <f t="shared" si="47"/>
        <v>-999</v>
      </c>
      <c r="AK70" s="89">
        <f t="shared" si="47"/>
        <v>-999</v>
      </c>
      <c r="AL70" s="89">
        <f t="shared" si="47"/>
        <v>-999</v>
      </c>
      <c r="AM70" s="89">
        <f t="shared" si="47"/>
        <v>-999</v>
      </c>
      <c r="AN70" s="89">
        <f t="shared" si="47"/>
        <v>-999</v>
      </c>
      <c r="AO70" s="89">
        <f t="shared" si="47"/>
        <v>-999</v>
      </c>
      <c r="AP70" s="89">
        <f t="shared" si="47"/>
        <v>-999</v>
      </c>
      <c r="AQ70" s="89">
        <f t="shared" si="47"/>
        <v>-999</v>
      </c>
      <c r="AR70" s="89">
        <f t="shared" si="47"/>
        <v>-999</v>
      </c>
      <c r="AS70" s="89">
        <f t="shared" si="47"/>
        <v>-999</v>
      </c>
      <c r="AT70" s="89">
        <f t="shared" si="47"/>
        <v>-999</v>
      </c>
      <c r="AU70" s="89">
        <f t="shared" si="47"/>
        <v>-999</v>
      </c>
      <c r="AV70" s="91">
        <f t="shared" si="47"/>
        <v>-999</v>
      </c>
    </row>
    <row r="71" spans="1:48" x14ac:dyDescent="0.2">
      <c r="A71" s="90" t="str">
        <f>IF(Input!C89&lt;&gt;"",Input!C89,"")</f>
        <v/>
      </c>
      <c r="B71" s="105" t="str">
        <f>IF(A71&lt;&gt;"",Input!E89,"")</f>
        <v/>
      </c>
      <c r="C71" s="99">
        <f>IF(Input!F89&lt;&gt;"",Input!F89,0)</f>
        <v>0</v>
      </c>
      <c r="D71" s="86">
        <v>0</v>
      </c>
      <c r="E71" s="101" t="str">
        <f>IF(Input!G89=Input!$C$111,"Equation","Direct Input")</f>
        <v>Direct Input</v>
      </c>
      <c r="F71" s="103">
        <f>IF(Input!I89&lt;&gt;"",Input!I89,0)</f>
        <v>0</v>
      </c>
      <c r="G71" s="88">
        <f>IF(Input!J89&lt;&gt;"",Input!J89,0)</f>
        <v>0</v>
      </c>
      <c r="H71" s="88">
        <f>IF(Input!K89&lt;&gt;"",Input!K89,0)</f>
        <v>0</v>
      </c>
      <c r="I71" s="108">
        <f>IF(E71="Direct Input",IF(Input!L89&lt;&gt;"",Input!L89,-999),"")</f>
        <v>-999</v>
      </c>
      <c r="J71" s="89">
        <f t="shared" ref="J71:AV71" si="48">I71</f>
        <v>-999</v>
      </c>
      <c r="K71" s="89">
        <f t="shared" si="48"/>
        <v>-999</v>
      </c>
      <c r="L71" s="89">
        <f t="shared" si="48"/>
        <v>-999</v>
      </c>
      <c r="M71" s="89">
        <f t="shared" si="48"/>
        <v>-999</v>
      </c>
      <c r="N71" s="89">
        <f t="shared" si="48"/>
        <v>-999</v>
      </c>
      <c r="O71" s="89">
        <f t="shared" si="48"/>
        <v>-999</v>
      </c>
      <c r="P71" s="89">
        <f t="shared" si="48"/>
        <v>-999</v>
      </c>
      <c r="Q71" s="89">
        <f t="shared" si="48"/>
        <v>-999</v>
      </c>
      <c r="R71" s="89">
        <f t="shared" si="48"/>
        <v>-999</v>
      </c>
      <c r="S71" s="89">
        <f t="shared" si="48"/>
        <v>-999</v>
      </c>
      <c r="T71" s="89">
        <f t="shared" si="48"/>
        <v>-999</v>
      </c>
      <c r="U71" s="89">
        <f t="shared" si="48"/>
        <v>-999</v>
      </c>
      <c r="V71" s="89">
        <f t="shared" si="48"/>
        <v>-999</v>
      </c>
      <c r="W71" s="89">
        <f t="shared" si="48"/>
        <v>-999</v>
      </c>
      <c r="X71" s="89">
        <f t="shared" si="48"/>
        <v>-999</v>
      </c>
      <c r="Y71" s="89">
        <f t="shared" si="48"/>
        <v>-999</v>
      </c>
      <c r="Z71" s="89">
        <f t="shared" si="48"/>
        <v>-999</v>
      </c>
      <c r="AA71" s="89">
        <f t="shared" si="48"/>
        <v>-999</v>
      </c>
      <c r="AB71" s="89">
        <f t="shared" si="48"/>
        <v>-999</v>
      </c>
      <c r="AC71" s="89">
        <f t="shared" si="48"/>
        <v>-999</v>
      </c>
      <c r="AD71" s="89">
        <f t="shared" si="48"/>
        <v>-999</v>
      </c>
      <c r="AE71" s="89">
        <f t="shared" si="48"/>
        <v>-999</v>
      </c>
      <c r="AF71" s="89">
        <f t="shared" si="48"/>
        <v>-999</v>
      </c>
      <c r="AG71" s="89">
        <f t="shared" si="48"/>
        <v>-999</v>
      </c>
      <c r="AH71" s="89">
        <f t="shared" si="48"/>
        <v>-999</v>
      </c>
      <c r="AI71" s="89">
        <f t="shared" si="48"/>
        <v>-999</v>
      </c>
      <c r="AJ71" s="89">
        <f t="shared" si="48"/>
        <v>-999</v>
      </c>
      <c r="AK71" s="89">
        <f t="shared" si="48"/>
        <v>-999</v>
      </c>
      <c r="AL71" s="89">
        <f t="shared" si="48"/>
        <v>-999</v>
      </c>
      <c r="AM71" s="89">
        <f t="shared" si="48"/>
        <v>-999</v>
      </c>
      <c r="AN71" s="89">
        <f t="shared" si="48"/>
        <v>-999</v>
      </c>
      <c r="AO71" s="89">
        <f t="shared" si="48"/>
        <v>-999</v>
      </c>
      <c r="AP71" s="89">
        <f t="shared" si="48"/>
        <v>-999</v>
      </c>
      <c r="AQ71" s="89">
        <f t="shared" si="48"/>
        <v>-999</v>
      </c>
      <c r="AR71" s="89">
        <f t="shared" si="48"/>
        <v>-999</v>
      </c>
      <c r="AS71" s="89">
        <f t="shared" si="48"/>
        <v>-999</v>
      </c>
      <c r="AT71" s="89">
        <f t="shared" si="48"/>
        <v>-999</v>
      </c>
      <c r="AU71" s="89">
        <f t="shared" si="48"/>
        <v>-999</v>
      </c>
      <c r="AV71" s="91">
        <f t="shared" si="48"/>
        <v>-999</v>
      </c>
    </row>
    <row r="72" spans="1:48" x14ac:dyDescent="0.2">
      <c r="A72" s="90" t="str">
        <f>IF(Input!C90&lt;&gt;"",Input!C90,"")</f>
        <v/>
      </c>
      <c r="B72" s="105" t="str">
        <f>IF(A72&lt;&gt;"",Input!E90,"")</f>
        <v/>
      </c>
      <c r="C72" s="99">
        <f>IF(Input!F90&lt;&gt;"",Input!F90,0)</f>
        <v>0</v>
      </c>
      <c r="D72" s="86">
        <v>0</v>
      </c>
      <c r="E72" s="101" t="str">
        <f>IF(Input!G90=Input!$C$111,"Equation","Direct Input")</f>
        <v>Direct Input</v>
      </c>
      <c r="F72" s="103">
        <f>IF(Input!I90&lt;&gt;"",Input!I90,0)</f>
        <v>0</v>
      </c>
      <c r="G72" s="88">
        <f>IF(Input!J90&lt;&gt;"",Input!J90,0)</f>
        <v>0</v>
      </c>
      <c r="H72" s="88">
        <f>IF(Input!K90&lt;&gt;"",Input!K90,0)</f>
        <v>0</v>
      </c>
      <c r="I72" s="108">
        <f>IF(E72="Direct Input",IF(Input!L90&lt;&gt;"",Input!L90,-999),"")</f>
        <v>-999</v>
      </c>
      <c r="J72" s="89">
        <f t="shared" ref="J72:AV72" si="49">I72</f>
        <v>-999</v>
      </c>
      <c r="K72" s="89">
        <f t="shared" si="49"/>
        <v>-999</v>
      </c>
      <c r="L72" s="89">
        <f t="shared" si="49"/>
        <v>-999</v>
      </c>
      <c r="M72" s="89">
        <f t="shared" si="49"/>
        <v>-999</v>
      </c>
      <c r="N72" s="89">
        <f t="shared" si="49"/>
        <v>-999</v>
      </c>
      <c r="O72" s="89">
        <f t="shared" si="49"/>
        <v>-999</v>
      </c>
      <c r="P72" s="89">
        <f t="shared" si="49"/>
        <v>-999</v>
      </c>
      <c r="Q72" s="89">
        <f t="shared" si="49"/>
        <v>-999</v>
      </c>
      <c r="R72" s="89">
        <f t="shared" si="49"/>
        <v>-999</v>
      </c>
      <c r="S72" s="89">
        <f t="shared" si="49"/>
        <v>-999</v>
      </c>
      <c r="T72" s="89">
        <f t="shared" si="49"/>
        <v>-999</v>
      </c>
      <c r="U72" s="89">
        <f t="shared" si="49"/>
        <v>-999</v>
      </c>
      <c r="V72" s="89">
        <f t="shared" si="49"/>
        <v>-999</v>
      </c>
      <c r="W72" s="89">
        <f t="shared" si="49"/>
        <v>-999</v>
      </c>
      <c r="X72" s="89">
        <f t="shared" si="49"/>
        <v>-999</v>
      </c>
      <c r="Y72" s="89">
        <f t="shared" si="49"/>
        <v>-999</v>
      </c>
      <c r="Z72" s="89">
        <f t="shared" si="49"/>
        <v>-999</v>
      </c>
      <c r="AA72" s="89">
        <f t="shared" si="49"/>
        <v>-999</v>
      </c>
      <c r="AB72" s="89">
        <f t="shared" si="49"/>
        <v>-999</v>
      </c>
      <c r="AC72" s="89">
        <f t="shared" si="49"/>
        <v>-999</v>
      </c>
      <c r="AD72" s="89">
        <f t="shared" si="49"/>
        <v>-999</v>
      </c>
      <c r="AE72" s="89">
        <f t="shared" si="49"/>
        <v>-999</v>
      </c>
      <c r="AF72" s="89">
        <f t="shared" si="49"/>
        <v>-999</v>
      </c>
      <c r="AG72" s="89">
        <f t="shared" si="49"/>
        <v>-999</v>
      </c>
      <c r="AH72" s="89">
        <f t="shared" si="49"/>
        <v>-999</v>
      </c>
      <c r="AI72" s="89">
        <f t="shared" si="49"/>
        <v>-999</v>
      </c>
      <c r="AJ72" s="89">
        <f t="shared" si="49"/>
        <v>-999</v>
      </c>
      <c r="AK72" s="89">
        <f t="shared" si="49"/>
        <v>-999</v>
      </c>
      <c r="AL72" s="89">
        <f t="shared" si="49"/>
        <v>-999</v>
      </c>
      <c r="AM72" s="89">
        <f t="shared" si="49"/>
        <v>-999</v>
      </c>
      <c r="AN72" s="89">
        <f t="shared" si="49"/>
        <v>-999</v>
      </c>
      <c r="AO72" s="89">
        <f t="shared" si="49"/>
        <v>-999</v>
      </c>
      <c r="AP72" s="89">
        <f t="shared" si="49"/>
        <v>-999</v>
      </c>
      <c r="AQ72" s="89">
        <f t="shared" si="49"/>
        <v>-999</v>
      </c>
      <c r="AR72" s="89">
        <f t="shared" si="49"/>
        <v>-999</v>
      </c>
      <c r="AS72" s="89">
        <f t="shared" si="49"/>
        <v>-999</v>
      </c>
      <c r="AT72" s="89">
        <f t="shared" si="49"/>
        <v>-999</v>
      </c>
      <c r="AU72" s="89">
        <f t="shared" si="49"/>
        <v>-999</v>
      </c>
      <c r="AV72" s="91">
        <f t="shared" si="49"/>
        <v>-999</v>
      </c>
    </row>
    <row r="73" spans="1:48" x14ac:dyDescent="0.2">
      <c r="A73" s="90" t="str">
        <f>IF(Input!C91&lt;&gt;"",Input!C91,"")</f>
        <v/>
      </c>
      <c r="B73" s="105" t="str">
        <f>IF(A73&lt;&gt;"",Input!E91,"")</f>
        <v/>
      </c>
      <c r="C73" s="99">
        <f>IF(Input!F91&lt;&gt;"",Input!F91,0)</f>
        <v>0</v>
      </c>
      <c r="D73" s="86">
        <v>0</v>
      </c>
      <c r="E73" s="101" t="str">
        <f>IF(Input!G91=Input!$C$111,"Equation","Direct Input")</f>
        <v>Direct Input</v>
      </c>
      <c r="F73" s="103">
        <f>IF(Input!I91&lt;&gt;"",Input!I91,0)</f>
        <v>0</v>
      </c>
      <c r="G73" s="88">
        <f>IF(Input!J91&lt;&gt;"",Input!J91,0)</f>
        <v>0</v>
      </c>
      <c r="H73" s="88">
        <f>IF(Input!K91&lt;&gt;"",Input!K91,0)</f>
        <v>0</v>
      </c>
      <c r="I73" s="108">
        <f>IF(E73="Direct Input",IF(Input!L91&lt;&gt;"",Input!L91,-999),"")</f>
        <v>-999</v>
      </c>
      <c r="J73" s="89">
        <f t="shared" ref="J73:AV73" si="50">I73</f>
        <v>-999</v>
      </c>
      <c r="K73" s="89">
        <f t="shared" si="50"/>
        <v>-999</v>
      </c>
      <c r="L73" s="89">
        <f t="shared" si="50"/>
        <v>-999</v>
      </c>
      <c r="M73" s="89">
        <f t="shared" si="50"/>
        <v>-999</v>
      </c>
      <c r="N73" s="89">
        <f t="shared" si="50"/>
        <v>-999</v>
      </c>
      <c r="O73" s="89">
        <f t="shared" si="50"/>
        <v>-999</v>
      </c>
      <c r="P73" s="89">
        <f t="shared" si="50"/>
        <v>-999</v>
      </c>
      <c r="Q73" s="89">
        <f t="shared" si="50"/>
        <v>-999</v>
      </c>
      <c r="R73" s="89">
        <f t="shared" si="50"/>
        <v>-999</v>
      </c>
      <c r="S73" s="89">
        <f t="shared" si="50"/>
        <v>-999</v>
      </c>
      <c r="T73" s="89">
        <f t="shared" si="50"/>
        <v>-999</v>
      </c>
      <c r="U73" s="89">
        <f t="shared" si="50"/>
        <v>-999</v>
      </c>
      <c r="V73" s="89">
        <f t="shared" si="50"/>
        <v>-999</v>
      </c>
      <c r="W73" s="89">
        <f t="shared" si="50"/>
        <v>-999</v>
      </c>
      <c r="X73" s="89">
        <f t="shared" si="50"/>
        <v>-999</v>
      </c>
      <c r="Y73" s="89">
        <f t="shared" si="50"/>
        <v>-999</v>
      </c>
      <c r="Z73" s="89">
        <f t="shared" si="50"/>
        <v>-999</v>
      </c>
      <c r="AA73" s="89">
        <f t="shared" si="50"/>
        <v>-999</v>
      </c>
      <c r="AB73" s="89">
        <f t="shared" si="50"/>
        <v>-999</v>
      </c>
      <c r="AC73" s="89">
        <f t="shared" si="50"/>
        <v>-999</v>
      </c>
      <c r="AD73" s="89">
        <f t="shared" si="50"/>
        <v>-999</v>
      </c>
      <c r="AE73" s="89">
        <f t="shared" si="50"/>
        <v>-999</v>
      </c>
      <c r="AF73" s="89">
        <f t="shared" si="50"/>
        <v>-999</v>
      </c>
      <c r="AG73" s="89">
        <f t="shared" si="50"/>
        <v>-999</v>
      </c>
      <c r="AH73" s="89">
        <f t="shared" si="50"/>
        <v>-999</v>
      </c>
      <c r="AI73" s="89">
        <f t="shared" si="50"/>
        <v>-999</v>
      </c>
      <c r="AJ73" s="89">
        <f t="shared" si="50"/>
        <v>-999</v>
      </c>
      <c r="AK73" s="89">
        <f t="shared" si="50"/>
        <v>-999</v>
      </c>
      <c r="AL73" s="89">
        <f t="shared" si="50"/>
        <v>-999</v>
      </c>
      <c r="AM73" s="89">
        <f t="shared" si="50"/>
        <v>-999</v>
      </c>
      <c r="AN73" s="89">
        <f t="shared" si="50"/>
        <v>-999</v>
      </c>
      <c r="AO73" s="89">
        <f t="shared" si="50"/>
        <v>-999</v>
      </c>
      <c r="AP73" s="89">
        <f t="shared" si="50"/>
        <v>-999</v>
      </c>
      <c r="AQ73" s="89">
        <f t="shared" si="50"/>
        <v>-999</v>
      </c>
      <c r="AR73" s="89">
        <f t="shared" si="50"/>
        <v>-999</v>
      </c>
      <c r="AS73" s="89">
        <f t="shared" si="50"/>
        <v>-999</v>
      </c>
      <c r="AT73" s="89">
        <f t="shared" si="50"/>
        <v>-999</v>
      </c>
      <c r="AU73" s="89">
        <f t="shared" si="50"/>
        <v>-999</v>
      </c>
      <c r="AV73" s="91">
        <f t="shared" si="50"/>
        <v>-999</v>
      </c>
    </row>
    <row r="74" spans="1:48" x14ac:dyDescent="0.2">
      <c r="A74" s="90" t="str">
        <f>IF(Input!C92&lt;&gt;"",Input!C92,"")</f>
        <v/>
      </c>
      <c r="B74" s="105" t="str">
        <f>IF(A74&lt;&gt;"",Input!E92,"")</f>
        <v/>
      </c>
      <c r="C74" s="99">
        <f>IF(Input!F92&lt;&gt;"",Input!F92,0)</f>
        <v>0</v>
      </c>
      <c r="D74" s="86">
        <v>0</v>
      </c>
      <c r="E74" s="101" t="str">
        <f>IF(Input!G92=Input!$C$111,"Equation","Direct Input")</f>
        <v>Direct Input</v>
      </c>
      <c r="F74" s="103">
        <f>IF(Input!I92&lt;&gt;"",Input!I92,0)</f>
        <v>0</v>
      </c>
      <c r="G74" s="88">
        <f>IF(Input!J92&lt;&gt;"",Input!J92,0)</f>
        <v>0</v>
      </c>
      <c r="H74" s="88">
        <f>IF(Input!K92&lt;&gt;"",Input!K92,0)</f>
        <v>0</v>
      </c>
      <c r="I74" s="108">
        <f>IF(E74="Direct Input",IF(Input!L92&lt;&gt;"",Input!L92,-999),"")</f>
        <v>-999</v>
      </c>
      <c r="J74" s="89">
        <f t="shared" ref="J74:AV75" si="51">I74</f>
        <v>-999</v>
      </c>
      <c r="K74" s="89">
        <f t="shared" si="51"/>
        <v>-999</v>
      </c>
      <c r="L74" s="89">
        <f t="shared" si="51"/>
        <v>-999</v>
      </c>
      <c r="M74" s="89">
        <f t="shared" si="51"/>
        <v>-999</v>
      </c>
      <c r="N74" s="89">
        <f t="shared" si="51"/>
        <v>-999</v>
      </c>
      <c r="O74" s="89">
        <f t="shared" si="51"/>
        <v>-999</v>
      </c>
      <c r="P74" s="89">
        <f t="shared" si="51"/>
        <v>-999</v>
      </c>
      <c r="Q74" s="89">
        <f t="shared" si="51"/>
        <v>-999</v>
      </c>
      <c r="R74" s="89">
        <f t="shared" si="51"/>
        <v>-999</v>
      </c>
      <c r="S74" s="89">
        <f t="shared" si="51"/>
        <v>-999</v>
      </c>
      <c r="T74" s="89">
        <f t="shared" si="51"/>
        <v>-999</v>
      </c>
      <c r="U74" s="89">
        <f t="shared" si="51"/>
        <v>-999</v>
      </c>
      <c r="V74" s="89">
        <f t="shared" si="51"/>
        <v>-999</v>
      </c>
      <c r="W74" s="89">
        <f t="shared" si="51"/>
        <v>-999</v>
      </c>
      <c r="X74" s="89">
        <f t="shared" si="51"/>
        <v>-999</v>
      </c>
      <c r="Y74" s="89">
        <f t="shared" si="51"/>
        <v>-999</v>
      </c>
      <c r="Z74" s="89">
        <f t="shared" si="51"/>
        <v>-999</v>
      </c>
      <c r="AA74" s="89">
        <f t="shared" si="51"/>
        <v>-999</v>
      </c>
      <c r="AB74" s="89">
        <f t="shared" si="51"/>
        <v>-999</v>
      </c>
      <c r="AC74" s="89">
        <f t="shared" si="51"/>
        <v>-999</v>
      </c>
      <c r="AD74" s="89">
        <f t="shared" si="51"/>
        <v>-999</v>
      </c>
      <c r="AE74" s="89">
        <f t="shared" si="51"/>
        <v>-999</v>
      </c>
      <c r="AF74" s="89">
        <f t="shared" si="51"/>
        <v>-999</v>
      </c>
      <c r="AG74" s="89">
        <f t="shared" si="51"/>
        <v>-999</v>
      </c>
      <c r="AH74" s="89">
        <f t="shared" si="51"/>
        <v>-999</v>
      </c>
      <c r="AI74" s="89">
        <f t="shared" si="51"/>
        <v>-999</v>
      </c>
      <c r="AJ74" s="89">
        <f t="shared" si="51"/>
        <v>-999</v>
      </c>
      <c r="AK74" s="89">
        <f t="shared" si="51"/>
        <v>-999</v>
      </c>
      <c r="AL74" s="89">
        <f t="shared" si="51"/>
        <v>-999</v>
      </c>
      <c r="AM74" s="89">
        <f t="shared" si="51"/>
        <v>-999</v>
      </c>
      <c r="AN74" s="89">
        <f t="shared" si="51"/>
        <v>-999</v>
      </c>
      <c r="AO74" s="89">
        <f t="shared" si="51"/>
        <v>-999</v>
      </c>
      <c r="AP74" s="89">
        <f t="shared" si="51"/>
        <v>-999</v>
      </c>
      <c r="AQ74" s="89">
        <f t="shared" si="51"/>
        <v>-999</v>
      </c>
      <c r="AR74" s="89">
        <f t="shared" si="51"/>
        <v>-999</v>
      </c>
      <c r="AS74" s="89">
        <f t="shared" si="51"/>
        <v>-999</v>
      </c>
      <c r="AT74" s="89">
        <f t="shared" si="51"/>
        <v>-999</v>
      </c>
      <c r="AU74" s="89">
        <f t="shared" si="51"/>
        <v>-999</v>
      </c>
      <c r="AV74" s="91">
        <f t="shared" si="51"/>
        <v>-999</v>
      </c>
    </row>
    <row r="75" spans="1:48" ht="13.5" thickBot="1" x14ac:dyDescent="0.25">
      <c r="A75" s="92" t="str">
        <f>IF(Input!C93&lt;&gt;"",Input!C93,"")</f>
        <v/>
      </c>
      <c r="B75" s="106" t="str">
        <f>IF(A75&lt;&gt;"",Input!E93,"")</f>
        <v/>
      </c>
      <c r="C75" s="100">
        <f>IF(Input!F93&lt;&gt;"",Input!F93,0)</f>
        <v>0</v>
      </c>
      <c r="D75" s="93">
        <v>0</v>
      </c>
      <c r="E75" s="102" t="str">
        <f>IF(Input!G93=Input!$C$111,"Equation","Direct Input")</f>
        <v>Direct Input</v>
      </c>
      <c r="F75" s="104">
        <f>IF(Input!I93&lt;&gt;"",Input!I93,0)</f>
        <v>0</v>
      </c>
      <c r="G75" s="95">
        <f>IF(Input!J93&lt;&gt;"",Input!J93,0)</f>
        <v>0</v>
      </c>
      <c r="H75" s="95">
        <f>IF(Input!K93&lt;&gt;"",Input!K93,0)</f>
        <v>0</v>
      </c>
      <c r="I75" s="109">
        <f>IF(E75="Direct Input",IF(Input!L93&lt;&gt;"",Input!L93,-999),"")</f>
        <v>-999</v>
      </c>
      <c r="J75" s="96">
        <f t="shared" si="51"/>
        <v>-999</v>
      </c>
      <c r="K75" s="96">
        <f t="shared" si="51"/>
        <v>-999</v>
      </c>
      <c r="L75" s="96">
        <f t="shared" si="51"/>
        <v>-999</v>
      </c>
      <c r="M75" s="96">
        <f t="shared" si="51"/>
        <v>-999</v>
      </c>
      <c r="N75" s="96">
        <f t="shared" si="51"/>
        <v>-999</v>
      </c>
      <c r="O75" s="96">
        <f t="shared" si="51"/>
        <v>-999</v>
      </c>
      <c r="P75" s="96">
        <f t="shared" si="51"/>
        <v>-999</v>
      </c>
      <c r="Q75" s="96">
        <f t="shared" si="51"/>
        <v>-999</v>
      </c>
      <c r="R75" s="96">
        <f t="shared" si="51"/>
        <v>-999</v>
      </c>
      <c r="S75" s="96">
        <f t="shared" si="51"/>
        <v>-999</v>
      </c>
      <c r="T75" s="96">
        <f t="shared" si="51"/>
        <v>-999</v>
      </c>
      <c r="U75" s="96">
        <f t="shared" si="51"/>
        <v>-999</v>
      </c>
      <c r="V75" s="96">
        <f t="shared" si="51"/>
        <v>-999</v>
      </c>
      <c r="W75" s="96">
        <f t="shared" si="51"/>
        <v>-999</v>
      </c>
      <c r="X75" s="96">
        <f t="shared" si="51"/>
        <v>-999</v>
      </c>
      <c r="Y75" s="96">
        <f t="shared" si="51"/>
        <v>-999</v>
      </c>
      <c r="Z75" s="96">
        <f t="shared" si="51"/>
        <v>-999</v>
      </c>
      <c r="AA75" s="96">
        <f t="shared" si="51"/>
        <v>-999</v>
      </c>
      <c r="AB75" s="96">
        <f t="shared" si="51"/>
        <v>-999</v>
      </c>
      <c r="AC75" s="96">
        <f t="shared" si="51"/>
        <v>-999</v>
      </c>
      <c r="AD75" s="96">
        <f t="shared" si="51"/>
        <v>-999</v>
      </c>
      <c r="AE75" s="96">
        <f t="shared" si="51"/>
        <v>-999</v>
      </c>
      <c r="AF75" s="96">
        <f t="shared" si="51"/>
        <v>-999</v>
      </c>
      <c r="AG75" s="96">
        <f t="shared" si="51"/>
        <v>-999</v>
      </c>
      <c r="AH75" s="96">
        <f t="shared" si="51"/>
        <v>-999</v>
      </c>
      <c r="AI75" s="96">
        <f t="shared" si="51"/>
        <v>-999</v>
      </c>
      <c r="AJ75" s="96">
        <f t="shared" si="51"/>
        <v>-999</v>
      </c>
      <c r="AK75" s="96">
        <f t="shared" si="51"/>
        <v>-999</v>
      </c>
      <c r="AL75" s="96">
        <f t="shared" si="51"/>
        <v>-999</v>
      </c>
      <c r="AM75" s="96">
        <f t="shared" si="51"/>
        <v>-999</v>
      </c>
      <c r="AN75" s="96">
        <f t="shared" si="51"/>
        <v>-999</v>
      </c>
      <c r="AO75" s="96">
        <f t="shared" si="51"/>
        <v>-999</v>
      </c>
      <c r="AP75" s="96">
        <f t="shared" si="51"/>
        <v>-999</v>
      </c>
      <c r="AQ75" s="96">
        <f t="shared" si="51"/>
        <v>-999</v>
      </c>
      <c r="AR75" s="96">
        <f t="shared" si="51"/>
        <v>-999</v>
      </c>
      <c r="AS75" s="96">
        <f t="shared" si="51"/>
        <v>-999</v>
      </c>
      <c r="AT75" s="96">
        <f t="shared" si="51"/>
        <v>-999</v>
      </c>
      <c r="AU75" s="96">
        <f t="shared" si="51"/>
        <v>-999</v>
      </c>
      <c r="AV75" s="97">
        <f t="shared" si="51"/>
        <v>-999</v>
      </c>
    </row>
    <row r="76" spans="1:48" x14ac:dyDescent="0.2">
      <c r="A76" s="20"/>
      <c r="B76" s="20"/>
      <c r="C76" s="20"/>
      <c r="D76" s="20"/>
    </row>
    <row r="77" spans="1:48" ht="13.5" thickBot="1" x14ac:dyDescent="0.25">
      <c r="A77" s="20" t="s">
        <v>68</v>
      </c>
      <c r="B77" s="20"/>
      <c r="C77" s="20"/>
      <c r="D77" s="20"/>
    </row>
    <row r="78" spans="1:48" ht="12.75" customHeight="1" x14ac:dyDescent="0.2">
      <c r="A78" s="207" t="s">
        <v>24</v>
      </c>
      <c r="B78" s="199" t="str">
        <f>CONCATENATE("Asset Age in years (as of ",(A6-1),")")</f>
        <v>Asset Age in years (as of 2012)</v>
      </c>
      <c r="C78" s="199" t="s">
        <v>25</v>
      </c>
      <c r="D78" s="186" t="s">
        <v>30</v>
      </c>
      <c r="E78" s="187"/>
      <c r="F78" s="187"/>
      <c r="G78" s="187"/>
      <c r="H78" s="187"/>
      <c r="I78" s="187"/>
      <c r="J78" s="187"/>
      <c r="K78" s="187"/>
      <c r="L78" s="187"/>
      <c r="M78" s="188"/>
    </row>
    <row r="79" spans="1:48" ht="12.75" customHeight="1" x14ac:dyDescent="0.2">
      <c r="A79" s="208"/>
      <c r="B79" s="202"/>
      <c r="C79" s="202"/>
      <c r="D79" s="189"/>
      <c r="E79" s="190"/>
      <c r="F79" s="190"/>
      <c r="G79" s="190"/>
      <c r="H79" s="190"/>
      <c r="I79" s="190"/>
      <c r="J79" s="190"/>
      <c r="K79" s="190"/>
      <c r="L79" s="190"/>
      <c r="M79" s="191"/>
    </row>
    <row r="80" spans="1:48" x14ac:dyDescent="0.2">
      <c r="A80" s="208"/>
      <c r="B80" s="202"/>
      <c r="C80" s="202"/>
      <c r="D80" s="192"/>
      <c r="E80" s="193"/>
      <c r="F80" s="193"/>
      <c r="G80" s="193"/>
      <c r="H80" s="193"/>
      <c r="I80" s="193"/>
      <c r="J80" s="193"/>
      <c r="K80" s="193"/>
      <c r="L80" s="193"/>
      <c r="M80" s="194"/>
    </row>
    <row r="81" spans="1:13" x14ac:dyDescent="0.2">
      <c r="A81" s="209"/>
      <c r="B81" s="205"/>
      <c r="C81" s="205"/>
      <c r="D81" s="107">
        <f>+A6</f>
        <v>2013</v>
      </c>
      <c r="E81" s="81">
        <f>1+D81</f>
        <v>2014</v>
      </c>
      <c r="F81" s="81">
        <f t="shared" ref="F81:M81" si="52">1+E81</f>
        <v>2015</v>
      </c>
      <c r="G81" s="81">
        <f t="shared" si="52"/>
        <v>2016</v>
      </c>
      <c r="H81" s="81">
        <f>1+G81</f>
        <v>2017</v>
      </c>
      <c r="I81" s="81">
        <f t="shared" si="52"/>
        <v>2018</v>
      </c>
      <c r="J81" s="81">
        <f t="shared" si="52"/>
        <v>2019</v>
      </c>
      <c r="K81" s="81">
        <f t="shared" si="52"/>
        <v>2020</v>
      </c>
      <c r="L81" s="81">
        <f t="shared" si="52"/>
        <v>2021</v>
      </c>
      <c r="M81" s="98">
        <f t="shared" si="52"/>
        <v>2022</v>
      </c>
    </row>
    <row r="82" spans="1:13" x14ac:dyDescent="0.2">
      <c r="A82" s="164" t="str">
        <f t="shared" ref="A82:A119" si="53">A25</f>
        <v>blank</v>
      </c>
      <c r="B82" s="87">
        <v>0</v>
      </c>
      <c r="C82" s="87">
        <v>1</v>
      </c>
      <c r="D82" s="101"/>
      <c r="E82" s="87"/>
      <c r="F82" s="87"/>
      <c r="G82" s="87"/>
      <c r="H82" s="87"/>
      <c r="I82" s="87"/>
      <c r="J82" s="87"/>
      <c r="K82" s="87"/>
      <c r="L82" s="87"/>
      <c r="M82" s="110"/>
    </row>
    <row r="83" spans="1:13" x14ac:dyDescent="0.2">
      <c r="A83" s="164" t="str">
        <f t="shared" si="53"/>
        <v/>
      </c>
      <c r="B83" s="87">
        <f>IF(Input!H44&lt;&gt;"",Input!H44,0)</f>
        <v>0</v>
      </c>
      <c r="C83" s="87">
        <v>1</v>
      </c>
      <c r="D83" s="101">
        <f>IF(AND(D$81&lt;&gt;"",Input!$M44='Detailed Input'!D$81),1,0)</f>
        <v>0</v>
      </c>
      <c r="E83" s="87">
        <f>IF(AND(E$81&lt;&gt;"",Input!$M44='Detailed Input'!E$81),1,0)</f>
        <v>0</v>
      </c>
      <c r="F83" s="87">
        <f>IF(AND(F$81&lt;&gt;"",Input!$M44='Detailed Input'!F$81),1,0)</f>
        <v>0</v>
      </c>
      <c r="G83" s="87">
        <f>IF(AND(G$81&lt;&gt;"",Input!$M44='Detailed Input'!G$81),1,0)</f>
        <v>0</v>
      </c>
      <c r="H83" s="87">
        <f>IF(AND(H$81&lt;&gt;"",Input!$M44='Detailed Input'!H$81),1,0)</f>
        <v>0</v>
      </c>
      <c r="I83" s="87">
        <f>IF(AND(I$81&lt;&gt;"",Input!$M44='Detailed Input'!I$81),1,0)</f>
        <v>0</v>
      </c>
      <c r="J83" s="87">
        <f>IF(AND(J$81&lt;&gt;"",Input!$M44='Detailed Input'!J$81),1,0)</f>
        <v>0</v>
      </c>
      <c r="K83" s="87">
        <f>IF(AND(K$81&lt;&gt;"",Input!$M44='Detailed Input'!K$81),1,0)</f>
        <v>0</v>
      </c>
      <c r="L83" s="87">
        <f>IF(AND(L$81&lt;&gt;"",Input!$M44='Detailed Input'!L$81),1,0)</f>
        <v>0</v>
      </c>
      <c r="M83" s="110">
        <f>IF(AND(M$81&lt;&gt;"",Input!$M44='Detailed Input'!M$81),1,0)</f>
        <v>0</v>
      </c>
    </row>
    <row r="84" spans="1:13" x14ac:dyDescent="0.2">
      <c r="A84" s="164" t="str">
        <f t="shared" si="53"/>
        <v/>
      </c>
      <c r="B84" s="87">
        <f>IF(Input!H45&lt;&gt;"",Input!H45,0)</f>
        <v>0</v>
      </c>
      <c r="C84" s="87">
        <v>1</v>
      </c>
      <c r="D84" s="101">
        <f>IF(AND(D$81&lt;&gt;"",Input!$M45='Detailed Input'!D$81),1,0)</f>
        <v>0</v>
      </c>
      <c r="E84" s="87">
        <f>IF(AND(E$81&lt;&gt;"",Input!$M45='Detailed Input'!E$81),1,0)</f>
        <v>0</v>
      </c>
      <c r="F84" s="87">
        <f>IF(AND(F$81&lt;&gt;"",Input!$M45='Detailed Input'!F$81),1,0)</f>
        <v>0</v>
      </c>
      <c r="G84" s="87">
        <f>IF(AND(G$81&lt;&gt;"",Input!$M45='Detailed Input'!G$81),1,0)</f>
        <v>0</v>
      </c>
      <c r="H84" s="87">
        <f>IF(AND(H$81&lt;&gt;"",Input!$M45='Detailed Input'!H$81),1,0)</f>
        <v>0</v>
      </c>
      <c r="I84" s="87">
        <f>IF(AND(I$81&lt;&gt;"",Input!$M45='Detailed Input'!I$81),1,0)</f>
        <v>0</v>
      </c>
      <c r="J84" s="87">
        <f>IF(AND(J$81&lt;&gt;"",Input!$M45='Detailed Input'!J$81),1,0)</f>
        <v>0</v>
      </c>
      <c r="K84" s="87">
        <f>IF(AND(K$81&lt;&gt;"",Input!$M45='Detailed Input'!K$81),1,0)</f>
        <v>0</v>
      </c>
      <c r="L84" s="87">
        <f>IF(AND(L$81&lt;&gt;"",Input!$M45='Detailed Input'!L$81),1,0)</f>
        <v>0</v>
      </c>
      <c r="M84" s="110">
        <f>IF(AND(M$81&lt;&gt;"",Input!$M45='Detailed Input'!M$81),1,0)</f>
        <v>0</v>
      </c>
    </row>
    <row r="85" spans="1:13" x14ac:dyDescent="0.2">
      <c r="A85" s="164" t="str">
        <f t="shared" si="53"/>
        <v/>
      </c>
      <c r="B85" s="87">
        <f>IF(Input!H46&lt;&gt;"",Input!H46,0)</f>
        <v>0</v>
      </c>
      <c r="C85" s="87">
        <v>1</v>
      </c>
      <c r="D85" s="101">
        <f>IF(AND(D$81&lt;&gt;"",Input!$M46='Detailed Input'!D$81),1,0)</f>
        <v>0</v>
      </c>
      <c r="E85" s="87">
        <f>IF(AND(E$81&lt;&gt;"",Input!$M46='Detailed Input'!E$81),1,0)</f>
        <v>0</v>
      </c>
      <c r="F85" s="87">
        <f>IF(AND(F$81&lt;&gt;"",Input!$M46='Detailed Input'!F$81),1,0)</f>
        <v>0</v>
      </c>
      <c r="G85" s="87">
        <f>IF(AND(G$81&lt;&gt;"",Input!$M46='Detailed Input'!G$81),1,0)</f>
        <v>0</v>
      </c>
      <c r="H85" s="87">
        <f>IF(AND(H$81&lt;&gt;"",Input!$M46='Detailed Input'!H$81),1,0)</f>
        <v>0</v>
      </c>
      <c r="I85" s="87">
        <f>IF(AND(I$81&lt;&gt;"",Input!$M46='Detailed Input'!I$81),1,0)</f>
        <v>0</v>
      </c>
      <c r="J85" s="87">
        <f>IF(AND(J$81&lt;&gt;"",Input!$M46='Detailed Input'!J$81),1,0)</f>
        <v>0</v>
      </c>
      <c r="K85" s="87">
        <f>IF(AND(K$81&lt;&gt;"",Input!$M46='Detailed Input'!K$81),1,0)</f>
        <v>0</v>
      </c>
      <c r="L85" s="87">
        <f>IF(AND(L$81&lt;&gt;"",Input!$M46='Detailed Input'!L$81),1,0)</f>
        <v>0</v>
      </c>
      <c r="M85" s="110">
        <f>IF(AND(M$81&lt;&gt;"",Input!$M46='Detailed Input'!M$81),1,0)</f>
        <v>0</v>
      </c>
    </row>
    <row r="86" spans="1:13" x14ac:dyDescent="0.2">
      <c r="A86" s="164" t="str">
        <f t="shared" si="53"/>
        <v/>
      </c>
      <c r="B86" s="87">
        <f>IF(Input!H47&lt;&gt;"",Input!H47,0)</f>
        <v>0</v>
      </c>
      <c r="C86" s="87">
        <v>1</v>
      </c>
      <c r="D86" s="101">
        <f>IF(AND(D$81&lt;&gt;"",Input!$M47='Detailed Input'!D$81),1,0)</f>
        <v>0</v>
      </c>
      <c r="E86" s="87">
        <f>IF(AND(E$81&lt;&gt;"",Input!$M47='Detailed Input'!E$81),1,0)</f>
        <v>0</v>
      </c>
      <c r="F86" s="87">
        <f>IF(AND(F$81&lt;&gt;"",Input!$M47='Detailed Input'!F$81),1,0)</f>
        <v>0</v>
      </c>
      <c r="G86" s="87">
        <f>IF(AND(G$81&lt;&gt;"",Input!$M47='Detailed Input'!G$81),1,0)</f>
        <v>0</v>
      </c>
      <c r="H86" s="87">
        <f>IF(AND(H$81&lt;&gt;"",Input!$M47='Detailed Input'!H$81),1,0)</f>
        <v>0</v>
      </c>
      <c r="I86" s="87">
        <f>IF(AND(I$81&lt;&gt;"",Input!$M47='Detailed Input'!I$81),1,0)</f>
        <v>0</v>
      </c>
      <c r="J86" s="87">
        <f>IF(AND(J$81&lt;&gt;"",Input!$M47='Detailed Input'!J$81),1,0)</f>
        <v>0</v>
      </c>
      <c r="K86" s="87">
        <f>IF(AND(K$81&lt;&gt;"",Input!$M47='Detailed Input'!K$81),1,0)</f>
        <v>0</v>
      </c>
      <c r="L86" s="87">
        <f>IF(AND(L$81&lt;&gt;"",Input!$M47='Detailed Input'!L$81),1,0)</f>
        <v>0</v>
      </c>
      <c r="M86" s="110">
        <f>IF(AND(M$81&lt;&gt;"",Input!$M47='Detailed Input'!M$81),1,0)</f>
        <v>0</v>
      </c>
    </row>
    <row r="87" spans="1:13" x14ac:dyDescent="0.2">
      <c r="A87" s="164" t="str">
        <f t="shared" si="53"/>
        <v/>
      </c>
      <c r="B87" s="87">
        <f>IF(Input!H48&lt;&gt;"",Input!H48,0)</f>
        <v>0</v>
      </c>
      <c r="C87" s="87">
        <v>1</v>
      </c>
      <c r="D87" s="101">
        <f>IF(AND(D$81&lt;&gt;"",Input!$M48='Detailed Input'!D$81),1,0)</f>
        <v>0</v>
      </c>
      <c r="E87" s="87">
        <f>IF(AND(E$81&lt;&gt;"",Input!$M48='Detailed Input'!E$81),1,0)</f>
        <v>0</v>
      </c>
      <c r="F87" s="87">
        <f>IF(AND(F$81&lt;&gt;"",Input!$M48='Detailed Input'!F$81),1,0)</f>
        <v>0</v>
      </c>
      <c r="G87" s="87">
        <f>IF(AND(G$81&lt;&gt;"",Input!$M48='Detailed Input'!G$81),1,0)</f>
        <v>0</v>
      </c>
      <c r="H87" s="87">
        <f>IF(AND(H$81&lt;&gt;"",Input!$M48='Detailed Input'!H$81),1,0)</f>
        <v>0</v>
      </c>
      <c r="I87" s="87">
        <f>IF(AND(I$81&lt;&gt;"",Input!$M48='Detailed Input'!I$81),1,0)</f>
        <v>0</v>
      </c>
      <c r="J87" s="87">
        <f>IF(AND(J$81&lt;&gt;"",Input!$M48='Detailed Input'!J$81),1,0)</f>
        <v>0</v>
      </c>
      <c r="K87" s="87">
        <f>IF(AND(K$81&lt;&gt;"",Input!$M48='Detailed Input'!K$81),1,0)</f>
        <v>0</v>
      </c>
      <c r="L87" s="87">
        <f>IF(AND(L$81&lt;&gt;"",Input!$M48='Detailed Input'!L$81),1,0)</f>
        <v>0</v>
      </c>
      <c r="M87" s="110">
        <f>IF(AND(M$81&lt;&gt;"",Input!$M48='Detailed Input'!M$81),1,0)</f>
        <v>0</v>
      </c>
    </row>
    <row r="88" spans="1:13" x14ac:dyDescent="0.2">
      <c r="A88" s="164" t="str">
        <f t="shared" si="53"/>
        <v/>
      </c>
      <c r="B88" s="87">
        <f>IF(Input!H49&lt;&gt;"",Input!H49,0)</f>
        <v>0</v>
      </c>
      <c r="C88" s="87">
        <v>1</v>
      </c>
      <c r="D88" s="101">
        <f>IF(AND(D$81&lt;&gt;"",Input!$M49='Detailed Input'!D$81),1,0)</f>
        <v>0</v>
      </c>
      <c r="E88" s="87">
        <f>IF(AND(E$81&lt;&gt;"",Input!$M49='Detailed Input'!E$81),1,0)</f>
        <v>0</v>
      </c>
      <c r="F88" s="87">
        <f>IF(AND(F$81&lt;&gt;"",Input!$M49='Detailed Input'!F$81),1,0)</f>
        <v>0</v>
      </c>
      <c r="G88" s="87">
        <f>IF(AND(G$81&lt;&gt;"",Input!$M49='Detailed Input'!G$81),1,0)</f>
        <v>0</v>
      </c>
      <c r="H88" s="87">
        <f>IF(AND(H$81&lt;&gt;"",Input!$M49='Detailed Input'!H$81),1,0)</f>
        <v>0</v>
      </c>
      <c r="I88" s="87">
        <f>IF(AND(I$81&lt;&gt;"",Input!$M49='Detailed Input'!I$81),1,0)</f>
        <v>0</v>
      </c>
      <c r="J88" s="87">
        <f>IF(AND(J$81&lt;&gt;"",Input!$M49='Detailed Input'!J$81),1,0)</f>
        <v>0</v>
      </c>
      <c r="K88" s="87">
        <f>IF(AND(K$81&lt;&gt;"",Input!$M49='Detailed Input'!K$81),1,0)</f>
        <v>0</v>
      </c>
      <c r="L88" s="87">
        <f>IF(AND(L$81&lt;&gt;"",Input!$M49='Detailed Input'!L$81),1,0)</f>
        <v>0</v>
      </c>
      <c r="M88" s="110">
        <f>IF(AND(M$81&lt;&gt;"",Input!$M49='Detailed Input'!M$81),1,0)</f>
        <v>0</v>
      </c>
    </row>
    <row r="89" spans="1:13" x14ac:dyDescent="0.2">
      <c r="A89" s="164" t="str">
        <f t="shared" si="53"/>
        <v/>
      </c>
      <c r="B89" s="87">
        <f>IF(Input!H50&lt;&gt;"",Input!H50,0)</f>
        <v>0</v>
      </c>
      <c r="C89" s="87">
        <v>1</v>
      </c>
      <c r="D89" s="101">
        <f>IF(AND(D$81&lt;&gt;"",Input!$M50='Detailed Input'!D$81),1,0)</f>
        <v>0</v>
      </c>
      <c r="E89" s="87">
        <f>IF(AND(E$81&lt;&gt;"",Input!$M50='Detailed Input'!E$81),1,0)</f>
        <v>0</v>
      </c>
      <c r="F89" s="87">
        <f>IF(AND(F$81&lt;&gt;"",Input!$M50='Detailed Input'!F$81),1,0)</f>
        <v>0</v>
      </c>
      <c r="G89" s="87">
        <f>IF(AND(G$81&lt;&gt;"",Input!$M50='Detailed Input'!G$81),1,0)</f>
        <v>0</v>
      </c>
      <c r="H89" s="87">
        <f>IF(AND(H$81&lt;&gt;"",Input!$M50='Detailed Input'!H$81),1,0)</f>
        <v>0</v>
      </c>
      <c r="I89" s="87">
        <f>IF(AND(I$81&lt;&gt;"",Input!$M50='Detailed Input'!I$81),1,0)</f>
        <v>0</v>
      </c>
      <c r="J89" s="87">
        <f>IF(AND(J$81&lt;&gt;"",Input!$M50='Detailed Input'!J$81),1,0)</f>
        <v>0</v>
      </c>
      <c r="K89" s="87">
        <f>IF(AND(K$81&lt;&gt;"",Input!$M50='Detailed Input'!K$81),1,0)</f>
        <v>0</v>
      </c>
      <c r="L89" s="87">
        <f>IF(AND(L$81&lt;&gt;"",Input!$M50='Detailed Input'!L$81),1,0)</f>
        <v>0</v>
      </c>
      <c r="M89" s="110">
        <f>IF(AND(M$81&lt;&gt;"",Input!$M50='Detailed Input'!M$81),1,0)</f>
        <v>0</v>
      </c>
    </row>
    <row r="90" spans="1:13" x14ac:dyDescent="0.2">
      <c r="A90" s="164" t="str">
        <f t="shared" si="53"/>
        <v/>
      </c>
      <c r="B90" s="87">
        <f>IF(Input!H51&lt;&gt;"",Input!H51,0)</f>
        <v>0</v>
      </c>
      <c r="C90" s="87">
        <v>1</v>
      </c>
      <c r="D90" s="101">
        <f>IF(AND(D$81&lt;&gt;"",Input!$M51='Detailed Input'!D$81),1,0)</f>
        <v>0</v>
      </c>
      <c r="E90" s="87">
        <f>IF(AND(E$81&lt;&gt;"",Input!$M51='Detailed Input'!E$81),1,0)</f>
        <v>0</v>
      </c>
      <c r="F90" s="87">
        <f>IF(AND(F$81&lt;&gt;"",Input!$M51='Detailed Input'!F$81),1,0)</f>
        <v>0</v>
      </c>
      <c r="G90" s="87">
        <f>IF(AND(G$81&lt;&gt;"",Input!$M51='Detailed Input'!G$81),1,0)</f>
        <v>0</v>
      </c>
      <c r="H90" s="87">
        <f>IF(AND(H$81&lt;&gt;"",Input!$M51='Detailed Input'!H$81),1,0)</f>
        <v>0</v>
      </c>
      <c r="I90" s="87">
        <f>IF(AND(I$81&lt;&gt;"",Input!$M51='Detailed Input'!I$81),1,0)</f>
        <v>0</v>
      </c>
      <c r="J90" s="87">
        <f>IF(AND(J$81&lt;&gt;"",Input!$M51='Detailed Input'!J$81),1,0)</f>
        <v>0</v>
      </c>
      <c r="K90" s="87">
        <f>IF(AND(K$81&lt;&gt;"",Input!$M51='Detailed Input'!K$81),1,0)</f>
        <v>0</v>
      </c>
      <c r="L90" s="87">
        <f>IF(AND(L$81&lt;&gt;"",Input!$M51='Detailed Input'!L$81),1,0)</f>
        <v>0</v>
      </c>
      <c r="M90" s="110">
        <f>IF(AND(M$81&lt;&gt;"",Input!$M51='Detailed Input'!M$81),1,0)</f>
        <v>0</v>
      </c>
    </row>
    <row r="91" spans="1:13" x14ac:dyDescent="0.2">
      <c r="A91" s="164" t="str">
        <f t="shared" si="53"/>
        <v/>
      </c>
      <c r="B91" s="87">
        <f>IF(Input!H52&lt;&gt;"",Input!H52,0)</f>
        <v>0</v>
      </c>
      <c r="C91" s="87">
        <v>1</v>
      </c>
      <c r="D91" s="101">
        <f>IF(AND(D$81&lt;&gt;"",Input!$M52='Detailed Input'!D$81),1,0)</f>
        <v>0</v>
      </c>
      <c r="E91" s="87">
        <f>IF(AND(E$81&lt;&gt;"",Input!$M52='Detailed Input'!E$81),1,0)</f>
        <v>0</v>
      </c>
      <c r="F91" s="87">
        <f>IF(AND(F$81&lt;&gt;"",Input!$M52='Detailed Input'!F$81),1,0)</f>
        <v>0</v>
      </c>
      <c r="G91" s="87">
        <f>IF(AND(G$81&lt;&gt;"",Input!$M52='Detailed Input'!G$81),1,0)</f>
        <v>0</v>
      </c>
      <c r="H91" s="87">
        <f>IF(AND(H$81&lt;&gt;"",Input!$M52='Detailed Input'!H$81),1,0)</f>
        <v>0</v>
      </c>
      <c r="I91" s="87">
        <f>IF(AND(I$81&lt;&gt;"",Input!$M52='Detailed Input'!I$81),1,0)</f>
        <v>0</v>
      </c>
      <c r="J91" s="87">
        <f>IF(AND(J$81&lt;&gt;"",Input!$M52='Detailed Input'!J$81),1,0)</f>
        <v>0</v>
      </c>
      <c r="K91" s="87">
        <f>IF(AND(K$81&lt;&gt;"",Input!$M52='Detailed Input'!K$81),1,0)</f>
        <v>0</v>
      </c>
      <c r="L91" s="87">
        <f>IF(AND(L$81&lt;&gt;"",Input!$M52='Detailed Input'!L$81),1,0)</f>
        <v>0</v>
      </c>
      <c r="M91" s="110">
        <f>IF(AND(M$81&lt;&gt;"",Input!$M52='Detailed Input'!M$81),1,0)</f>
        <v>0</v>
      </c>
    </row>
    <row r="92" spans="1:13" x14ac:dyDescent="0.2">
      <c r="A92" s="164" t="str">
        <f t="shared" si="53"/>
        <v/>
      </c>
      <c r="B92" s="87">
        <f>IF(Input!H53&lt;&gt;"",Input!H53,0)</f>
        <v>0</v>
      </c>
      <c r="C92" s="87">
        <v>1</v>
      </c>
      <c r="D92" s="101">
        <f>IF(AND(D$81&lt;&gt;"",Input!$M53='Detailed Input'!D$81),1,0)</f>
        <v>0</v>
      </c>
      <c r="E92" s="87">
        <f>IF(AND(E$81&lt;&gt;"",Input!$M53='Detailed Input'!E$81),1,0)</f>
        <v>0</v>
      </c>
      <c r="F92" s="87">
        <f>IF(AND(F$81&lt;&gt;"",Input!$M53='Detailed Input'!F$81),1,0)</f>
        <v>0</v>
      </c>
      <c r="G92" s="87">
        <f>IF(AND(G$81&lt;&gt;"",Input!$M53='Detailed Input'!G$81),1,0)</f>
        <v>0</v>
      </c>
      <c r="H92" s="87">
        <f>IF(AND(H$81&lt;&gt;"",Input!$M53='Detailed Input'!H$81),1,0)</f>
        <v>0</v>
      </c>
      <c r="I92" s="87">
        <f>IF(AND(I$81&lt;&gt;"",Input!$M53='Detailed Input'!I$81),1,0)</f>
        <v>0</v>
      </c>
      <c r="J92" s="87">
        <f>IF(AND(J$81&lt;&gt;"",Input!$M53='Detailed Input'!J$81),1,0)</f>
        <v>0</v>
      </c>
      <c r="K92" s="87">
        <f>IF(AND(K$81&lt;&gt;"",Input!$M53='Detailed Input'!K$81),1,0)</f>
        <v>0</v>
      </c>
      <c r="L92" s="87">
        <f>IF(AND(L$81&lt;&gt;"",Input!$M53='Detailed Input'!L$81),1,0)</f>
        <v>0</v>
      </c>
      <c r="M92" s="110">
        <f>IF(AND(M$81&lt;&gt;"",Input!$M53='Detailed Input'!M$81),1,0)</f>
        <v>0</v>
      </c>
    </row>
    <row r="93" spans="1:13" x14ac:dyDescent="0.2">
      <c r="A93" s="164" t="str">
        <f t="shared" si="53"/>
        <v/>
      </c>
      <c r="B93" s="87">
        <f>IF(Input!H54&lt;&gt;"",Input!H54,0)</f>
        <v>0</v>
      </c>
      <c r="C93" s="87">
        <v>1</v>
      </c>
      <c r="D93" s="101">
        <f>IF(AND(D$81&lt;&gt;"",Input!$M54='Detailed Input'!D$81),1,0)</f>
        <v>0</v>
      </c>
      <c r="E93" s="87">
        <f>IF(AND(E$81&lt;&gt;"",Input!$M54='Detailed Input'!E$81),1,0)</f>
        <v>0</v>
      </c>
      <c r="F93" s="87">
        <f>IF(AND(F$81&lt;&gt;"",Input!$M54='Detailed Input'!F$81),1,0)</f>
        <v>0</v>
      </c>
      <c r="G93" s="87">
        <f>IF(AND(G$81&lt;&gt;"",Input!$M54='Detailed Input'!G$81),1,0)</f>
        <v>0</v>
      </c>
      <c r="H93" s="87">
        <f>IF(AND(H$81&lt;&gt;"",Input!$M54='Detailed Input'!H$81),1,0)</f>
        <v>0</v>
      </c>
      <c r="I93" s="87">
        <f>IF(AND(I$81&lt;&gt;"",Input!$M54='Detailed Input'!I$81),1,0)</f>
        <v>0</v>
      </c>
      <c r="J93" s="87">
        <f>IF(AND(J$81&lt;&gt;"",Input!$M54='Detailed Input'!J$81),1,0)</f>
        <v>0</v>
      </c>
      <c r="K93" s="87">
        <f>IF(AND(K$81&lt;&gt;"",Input!$M54='Detailed Input'!K$81),1,0)</f>
        <v>0</v>
      </c>
      <c r="L93" s="87">
        <f>IF(AND(L$81&lt;&gt;"",Input!$M54='Detailed Input'!L$81),1,0)</f>
        <v>0</v>
      </c>
      <c r="M93" s="110">
        <f>IF(AND(M$81&lt;&gt;"",Input!$M54='Detailed Input'!M$81),1,0)</f>
        <v>0</v>
      </c>
    </row>
    <row r="94" spans="1:13" x14ac:dyDescent="0.2">
      <c r="A94" s="164" t="str">
        <f t="shared" si="53"/>
        <v/>
      </c>
      <c r="B94" s="87">
        <f>IF(Input!H55&lt;&gt;"",Input!H55,0)</f>
        <v>0</v>
      </c>
      <c r="C94" s="87">
        <v>1</v>
      </c>
      <c r="D94" s="101">
        <f>IF(AND(D$81&lt;&gt;"",Input!$M55='Detailed Input'!D$81),1,0)</f>
        <v>0</v>
      </c>
      <c r="E94" s="87">
        <f>IF(AND(E$81&lt;&gt;"",Input!$M55='Detailed Input'!E$81),1,0)</f>
        <v>0</v>
      </c>
      <c r="F94" s="87">
        <f>IF(AND(F$81&lt;&gt;"",Input!$M55='Detailed Input'!F$81),1,0)</f>
        <v>0</v>
      </c>
      <c r="G94" s="87">
        <f>IF(AND(G$81&lt;&gt;"",Input!$M55='Detailed Input'!G$81),1,0)</f>
        <v>0</v>
      </c>
      <c r="H94" s="87">
        <f>IF(AND(H$81&lt;&gt;"",Input!$M55='Detailed Input'!H$81),1,0)</f>
        <v>0</v>
      </c>
      <c r="I94" s="87">
        <f>IF(AND(I$81&lt;&gt;"",Input!$M55='Detailed Input'!I$81),1,0)</f>
        <v>0</v>
      </c>
      <c r="J94" s="87">
        <f>IF(AND(J$81&lt;&gt;"",Input!$M55='Detailed Input'!J$81),1,0)</f>
        <v>0</v>
      </c>
      <c r="K94" s="87">
        <f>IF(AND(K$81&lt;&gt;"",Input!$M55='Detailed Input'!K$81),1,0)</f>
        <v>0</v>
      </c>
      <c r="L94" s="87">
        <f>IF(AND(L$81&lt;&gt;"",Input!$M55='Detailed Input'!L$81),1,0)</f>
        <v>0</v>
      </c>
      <c r="M94" s="110">
        <f>IF(AND(M$81&lt;&gt;"",Input!$M55='Detailed Input'!M$81),1,0)</f>
        <v>0</v>
      </c>
    </row>
    <row r="95" spans="1:13" x14ac:dyDescent="0.2">
      <c r="A95" s="164" t="str">
        <f t="shared" si="53"/>
        <v/>
      </c>
      <c r="B95" s="87">
        <f>IF(Input!H56&lt;&gt;"",Input!H56,0)</f>
        <v>0</v>
      </c>
      <c r="C95" s="87">
        <v>1</v>
      </c>
      <c r="D95" s="101">
        <f>IF(AND(D$81&lt;&gt;"",Input!$M56='Detailed Input'!D$81),1,0)</f>
        <v>0</v>
      </c>
      <c r="E95" s="87">
        <f>IF(AND(E$81&lt;&gt;"",Input!$M56='Detailed Input'!E$81),1,0)</f>
        <v>0</v>
      </c>
      <c r="F95" s="87">
        <f>IF(AND(F$81&lt;&gt;"",Input!$M56='Detailed Input'!F$81),1,0)</f>
        <v>0</v>
      </c>
      <c r="G95" s="87">
        <f>IF(AND(G$81&lt;&gt;"",Input!$M56='Detailed Input'!G$81),1,0)</f>
        <v>0</v>
      </c>
      <c r="H95" s="87">
        <f>IF(AND(H$81&lt;&gt;"",Input!$M56='Detailed Input'!H$81),1,0)</f>
        <v>0</v>
      </c>
      <c r="I95" s="87">
        <f>IF(AND(I$81&lt;&gt;"",Input!$M56='Detailed Input'!I$81),1,0)</f>
        <v>0</v>
      </c>
      <c r="J95" s="87">
        <f>IF(AND(J$81&lt;&gt;"",Input!$M56='Detailed Input'!J$81),1,0)</f>
        <v>0</v>
      </c>
      <c r="K95" s="87">
        <f>IF(AND(K$81&lt;&gt;"",Input!$M56='Detailed Input'!K$81),1,0)</f>
        <v>0</v>
      </c>
      <c r="L95" s="87">
        <f>IF(AND(L$81&lt;&gt;"",Input!$M56='Detailed Input'!L$81),1,0)</f>
        <v>0</v>
      </c>
      <c r="M95" s="110">
        <f>IF(AND(M$81&lt;&gt;"",Input!$M56='Detailed Input'!M$81),1,0)</f>
        <v>0</v>
      </c>
    </row>
    <row r="96" spans="1:13" x14ac:dyDescent="0.2">
      <c r="A96" s="164" t="str">
        <f t="shared" si="53"/>
        <v/>
      </c>
      <c r="B96" s="87">
        <f>IF(Input!H57&lt;&gt;"",Input!H57,0)</f>
        <v>0</v>
      </c>
      <c r="C96" s="87">
        <v>1</v>
      </c>
      <c r="D96" s="101">
        <f>IF(AND(D$81&lt;&gt;"",Input!$M57='Detailed Input'!D$81),1,0)</f>
        <v>0</v>
      </c>
      <c r="E96" s="87">
        <f>IF(AND(E$81&lt;&gt;"",Input!$M57='Detailed Input'!E$81),1,0)</f>
        <v>0</v>
      </c>
      <c r="F96" s="87">
        <f>IF(AND(F$81&lt;&gt;"",Input!$M57='Detailed Input'!F$81),1,0)</f>
        <v>0</v>
      </c>
      <c r="G96" s="87">
        <f>IF(AND(G$81&lt;&gt;"",Input!$M57='Detailed Input'!G$81),1,0)</f>
        <v>0</v>
      </c>
      <c r="H96" s="87">
        <f>IF(AND(H$81&lt;&gt;"",Input!$M57='Detailed Input'!H$81),1,0)</f>
        <v>0</v>
      </c>
      <c r="I96" s="87">
        <f>IF(AND(I$81&lt;&gt;"",Input!$M57='Detailed Input'!I$81),1,0)</f>
        <v>0</v>
      </c>
      <c r="J96" s="87">
        <f>IF(AND(J$81&lt;&gt;"",Input!$M57='Detailed Input'!J$81),1,0)</f>
        <v>0</v>
      </c>
      <c r="K96" s="87">
        <f>IF(AND(K$81&lt;&gt;"",Input!$M57='Detailed Input'!K$81),1,0)</f>
        <v>0</v>
      </c>
      <c r="L96" s="87">
        <f>IF(AND(L$81&lt;&gt;"",Input!$M57='Detailed Input'!L$81),1,0)</f>
        <v>0</v>
      </c>
      <c r="M96" s="110">
        <f>IF(AND(M$81&lt;&gt;"",Input!$M57='Detailed Input'!M$81),1,0)</f>
        <v>0</v>
      </c>
    </row>
    <row r="97" spans="1:13" x14ac:dyDescent="0.2">
      <c r="A97" s="164" t="str">
        <f t="shared" si="53"/>
        <v/>
      </c>
      <c r="B97" s="87">
        <f>IF(Input!H58&lt;&gt;"",Input!H58,0)</f>
        <v>0</v>
      </c>
      <c r="C97" s="87">
        <v>1</v>
      </c>
      <c r="D97" s="101">
        <f>IF(AND(D$81&lt;&gt;"",Input!$M58='Detailed Input'!D$81),1,0)</f>
        <v>0</v>
      </c>
      <c r="E97" s="87">
        <f>IF(AND(E$81&lt;&gt;"",Input!$M58='Detailed Input'!E$81),1,0)</f>
        <v>0</v>
      </c>
      <c r="F97" s="87">
        <f>IF(AND(F$81&lt;&gt;"",Input!$M58='Detailed Input'!F$81),1,0)</f>
        <v>0</v>
      </c>
      <c r="G97" s="87">
        <f>IF(AND(G$81&lt;&gt;"",Input!$M58='Detailed Input'!G$81),1,0)</f>
        <v>0</v>
      </c>
      <c r="H97" s="87">
        <f>IF(AND(H$81&lt;&gt;"",Input!$M58='Detailed Input'!H$81),1,0)</f>
        <v>0</v>
      </c>
      <c r="I97" s="87">
        <f>IF(AND(I$81&lt;&gt;"",Input!$M58='Detailed Input'!I$81),1,0)</f>
        <v>0</v>
      </c>
      <c r="J97" s="87">
        <f>IF(AND(J$81&lt;&gt;"",Input!$M58='Detailed Input'!J$81),1,0)</f>
        <v>0</v>
      </c>
      <c r="K97" s="87">
        <f>IF(AND(K$81&lt;&gt;"",Input!$M58='Detailed Input'!K$81),1,0)</f>
        <v>0</v>
      </c>
      <c r="L97" s="87">
        <f>IF(AND(L$81&lt;&gt;"",Input!$M58='Detailed Input'!L$81),1,0)</f>
        <v>0</v>
      </c>
      <c r="M97" s="110">
        <f>IF(AND(M$81&lt;&gt;"",Input!$M58='Detailed Input'!M$81),1,0)</f>
        <v>0</v>
      </c>
    </row>
    <row r="98" spans="1:13" x14ac:dyDescent="0.2">
      <c r="A98" s="164" t="str">
        <f t="shared" si="53"/>
        <v/>
      </c>
      <c r="B98" s="87">
        <f>IF(Input!H59&lt;&gt;"",Input!H59,0)</f>
        <v>0</v>
      </c>
      <c r="C98" s="87">
        <v>1</v>
      </c>
      <c r="D98" s="101">
        <f>IF(AND(D$81&lt;&gt;"",Input!$M59='Detailed Input'!D$81),1,0)</f>
        <v>0</v>
      </c>
      <c r="E98" s="87">
        <f>IF(AND(E$81&lt;&gt;"",Input!$M59='Detailed Input'!E$81),1,0)</f>
        <v>0</v>
      </c>
      <c r="F98" s="87">
        <f>IF(AND(F$81&lt;&gt;"",Input!$M59='Detailed Input'!F$81),1,0)</f>
        <v>0</v>
      </c>
      <c r="G98" s="87">
        <f>IF(AND(G$81&lt;&gt;"",Input!$M59='Detailed Input'!G$81),1,0)</f>
        <v>0</v>
      </c>
      <c r="H98" s="87">
        <f>IF(AND(H$81&lt;&gt;"",Input!$M59='Detailed Input'!H$81),1,0)</f>
        <v>0</v>
      </c>
      <c r="I98" s="87">
        <f>IF(AND(I$81&lt;&gt;"",Input!$M59='Detailed Input'!I$81),1,0)</f>
        <v>0</v>
      </c>
      <c r="J98" s="87">
        <f>IF(AND(J$81&lt;&gt;"",Input!$M59='Detailed Input'!J$81),1,0)</f>
        <v>0</v>
      </c>
      <c r="K98" s="87">
        <f>IF(AND(K$81&lt;&gt;"",Input!$M59='Detailed Input'!K$81),1,0)</f>
        <v>0</v>
      </c>
      <c r="L98" s="87">
        <f>IF(AND(L$81&lt;&gt;"",Input!$M59='Detailed Input'!L$81),1,0)</f>
        <v>0</v>
      </c>
      <c r="M98" s="110">
        <f>IF(AND(M$81&lt;&gt;"",Input!$M59='Detailed Input'!M$81),1,0)</f>
        <v>0</v>
      </c>
    </row>
    <row r="99" spans="1:13" x14ac:dyDescent="0.2">
      <c r="A99" s="164" t="str">
        <f t="shared" si="53"/>
        <v/>
      </c>
      <c r="B99" s="87">
        <f>IF(Input!H60&lt;&gt;"",Input!H60,0)</f>
        <v>0</v>
      </c>
      <c r="C99" s="87">
        <v>1</v>
      </c>
      <c r="D99" s="101">
        <f>IF(AND(D$81&lt;&gt;"",Input!$M60='Detailed Input'!D$81),1,0)</f>
        <v>0</v>
      </c>
      <c r="E99" s="87">
        <f>IF(AND(E$81&lt;&gt;"",Input!$M60='Detailed Input'!E$81),1,0)</f>
        <v>0</v>
      </c>
      <c r="F99" s="87">
        <f>IF(AND(F$81&lt;&gt;"",Input!$M60='Detailed Input'!F$81),1,0)</f>
        <v>0</v>
      </c>
      <c r="G99" s="87">
        <f>IF(AND(G$81&lt;&gt;"",Input!$M60='Detailed Input'!G$81),1,0)</f>
        <v>0</v>
      </c>
      <c r="H99" s="87">
        <f>IF(AND(H$81&lt;&gt;"",Input!$M60='Detailed Input'!H$81),1,0)</f>
        <v>0</v>
      </c>
      <c r="I99" s="87">
        <f>IF(AND(I$81&lt;&gt;"",Input!$M60='Detailed Input'!I$81),1,0)</f>
        <v>0</v>
      </c>
      <c r="J99" s="87">
        <f>IF(AND(J$81&lt;&gt;"",Input!$M60='Detailed Input'!J$81),1,0)</f>
        <v>0</v>
      </c>
      <c r="K99" s="87">
        <f>IF(AND(K$81&lt;&gt;"",Input!$M60='Detailed Input'!K$81),1,0)</f>
        <v>0</v>
      </c>
      <c r="L99" s="87">
        <f>IF(AND(L$81&lt;&gt;"",Input!$M60='Detailed Input'!L$81),1,0)</f>
        <v>0</v>
      </c>
      <c r="M99" s="110">
        <f>IF(AND(M$81&lt;&gt;"",Input!$M60='Detailed Input'!M$81),1,0)</f>
        <v>0</v>
      </c>
    </row>
    <row r="100" spans="1:13" x14ac:dyDescent="0.2">
      <c r="A100" s="164" t="str">
        <f t="shared" si="53"/>
        <v/>
      </c>
      <c r="B100" s="87">
        <f>IF(Input!H61&lt;&gt;"",Input!H61,0)</f>
        <v>0</v>
      </c>
      <c r="C100" s="87">
        <v>1</v>
      </c>
      <c r="D100" s="101">
        <f>IF(AND(D$81&lt;&gt;"",Input!$M61='Detailed Input'!D$81),1,0)</f>
        <v>0</v>
      </c>
      <c r="E100" s="87">
        <f>IF(AND(E$81&lt;&gt;"",Input!$M61='Detailed Input'!E$81),1,0)</f>
        <v>0</v>
      </c>
      <c r="F100" s="87">
        <f>IF(AND(F$81&lt;&gt;"",Input!$M61='Detailed Input'!F$81),1,0)</f>
        <v>0</v>
      </c>
      <c r="G100" s="87">
        <f>IF(AND(G$81&lt;&gt;"",Input!$M61='Detailed Input'!G$81),1,0)</f>
        <v>0</v>
      </c>
      <c r="H100" s="87">
        <f>IF(AND(H$81&lt;&gt;"",Input!$M61='Detailed Input'!H$81),1,0)</f>
        <v>0</v>
      </c>
      <c r="I100" s="87">
        <f>IF(AND(I$81&lt;&gt;"",Input!$M61='Detailed Input'!I$81),1,0)</f>
        <v>0</v>
      </c>
      <c r="J100" s="87">
        <f>IF(AND(J$81&lt;&gt;"",Input!$M61='Detailed Input'!J$81),1,0)</f>
        <v>0</v>
      </c>
      <c r="K100" s="87">
        <f>IF(AND(K$81&lt;&gt;"",Input!$M61='Detailed Input'!K$81),1,0)</f>
        <v>0</v>
      </c>
      <c r="L100" s="87">
        <f>IF(AND(L$81&lt;&gt;"",Input!$M61='Detailed Input'!L$81),1,0)</f>
        <v>0</v>
      </c>
      <c r="M100" s="110">
        <f>IF(AND(M$81&lt;&gt;"",Input!$M61='Detailed Input'!M$81),1,0)</f>
        <v>0</v>
      </c>
    </row>
    <row r="101" spans="1:13" x14ac:dyDescent="0.2">
      <c r="A101" s="164" t="str">
        <f t="shared" si="53"/>
        <v/>
      </c>
      <c r="B101" s="87">
        <f>IF(Input!H62&lt;&gt;"",Input!H62,0)</f>
        <v>0</v>
      </c>
      <c r="C101" s="87">
        <v>1</v>
      </c>
      <c r="D101" s="101">
        <f>IF(AND(D$81&lt;&gt;"",Input!$M62='Detailed Input'!D$81),1,0)</f>
        <v>0</v>
      </c>
      <c r="E101" s="87">
        <f>IF(AND(E$81&lt;&gt;"",Input!$M62='Detailed Input'!E$81),1,0)</f>
        <v>0</v>
      </c>
      <c r="F101" s="87">
        <f>IF(AND(F$81&lt;&gt;"",Input!$M62='Detailed Input'!F$81),1,0)</f>
        <v>0</v>
      </c>
      <c r="G101" s="87">
        <f>IF(AND(G$81&lt;&gt;"",Input!$M62='Detailed Input'!G$81),1,0)</f>
        <v>0</v>
      </c>
      <c r="H101" s="87">
        <f>IF(AND(H$81&lt;&gt;"",Input!$M62='Detailed Input'!H$81),1,0)</f>
        <v>0</v>
      </c>
      <c r="I101" s="87">
        <f>IF(AND(I$81&lt;&gt;"",Input!$M62='Detailed Input'!I$81),1,0)</f>
        <v>0</v>
      </c>
      <c r="J101" s="87">
        <f>IF(AND(J$81&lt;&gt;"",Input!$M62='Detailed Input'!J$81),1,0)</f>
        <v>0</v>
      </c>
      <c r="K101" s="87">
        <f>IF(AND(K$81&lt;&gt;"",Input!$M62='Detailed Input'!K$81),1,0)</f>
        <v>0</v>
      </c>
      <c r="L101" s="87">
        <f>IF(AND(L$81&lt;&gt;"",Input!$M62='Detailed Input'!L$81),1,0)</f>
        <v>0</v>
      </c>
      <c r="M101" s="110">
        <f>IF(AND(M$81&lt;&gt;"",Input!$M62='Detailed Input'!M$81),1,0)</f>
        <v>0</v>
      </c>
    </row>
    <row r="102" spans="1:13" x14ac:dyDescent="0.2">
      <c r="A102" s="164" t="str">
        <f t="shared" si="53"/>
        <v/>
      </c>
      <c r="B102" s="87">
        <f>IF(Input!H63&lt;&gt;"",Input!H63,0)</f>
        <v>0</v>
      </c>
      <c r="C102" s="87">
        <v>1</v>
      </c>
      <c r="D102" s="101">
        <f>IF(AND(D$81&lt;&gt;"",Input!$M63='Detailed Input'!D$81),1,0)</f>
        <v>0</v>
      </c>
      <c r="E102" s="87">
        <f>IF(AND(E$81&lt;&gt;"",Input!$M63='Detailed Input'!E$81),1,0)</f>
        <v>0</v>
      </c>
      <c r="F102" s="87">
        <f>IF(AND(F$81&lt;&gt;"",Input!$M63='Detailed Input'!F$81),1,0)</f>
        <v>0</v>
      </c>
      <c r="G102" s="87">
        <f>IF(AND(G$81&lt;&gt;"",Input!$M63='Detailed Input'!G$81),1,0)</f>
        <v>0</v>
      </c>
      <c r="H102" s="87">
        <f>IF(AND(H$81&lt;&gt;"",Input!$M63='Detailed Input'!H$81),1,0)</f>
        <v>0</v>
      </c>
      <c r="I102" s="87">
        <f>IF(AND(I$81&lt;&gt;"",Input!$M63='Detailed Input'!I$81),1,0)</f>
        <v>0</v>
      </c>
      <c r="J102" s="87">
        <f>IF(AND(J$81&lt;&gt;"",Input!$M63='Detailed Input'!J$81),1,0)</f>
        <v>0</v>
      </c>
      <c r="K102" s="87">
        <f>IF(AND(K$81&lt;&gt;"",Input!$M63='Detailed Input'!K$81),1,0)</f>
        <v>0</v>
      </c>
      <c r="L102" s="87">
        <f>IF(AND(L$81&lt;&gt;"",Input!$M63='Detailed Input'!L$81),1,0)</f>
        <v>0</v>
      </c>
      <c r="M102" s="110">
        <f>IF(AND(M$81&lt;&gt;"",Input!$M63='Detailed Input'!M$81),1,0)</f>
        <v>0</v>
      </c>
    </row>
    <row r="103" spans="1:13" x14ac:dyDescent="0.2">
      <c r="A103" s="164" t="str">
        <f t="shared" si="53"/>
        <v/>
      </c>
      <c r="B103" s="87">
        <f>IF(Input!H64&lt;&gt;"",Input!H64,0)</f>
        <v>0</v>
      </c>
      <c r="C103" s="87">
        <v>1</v>
      </c>
      <c r="D103" s="101">
        <f>IF(AND(D$81&lt;&gt;"",Input!$M64='Detailed Input'!D$81),1,0)</f>
        <v>0</v>
      </c>
      <c r="E103" s="87">
        <f>IF(AND(E$81&lt;&gt;"",Input!$M64='Detailed Input'!E$81),1,0)</f>
        <v>0</v>
      </c>
      <c r="F103" s="87">
        <f>IF(AND(F$81&lt;&gt;"",Input!$M64='Detailed Input'!F$81),1,0)</f>
        <v>0</v>
      </c>
      <c r="G103" s="87">
        <f>IF(AND(G$81&lt;&gt;"",Input!$M64='Detailed Input'!G$81),1,0)</f>
        <v>0</v>
      </c>
      <c r="H103" s="87">
        <f>IF(AND(H$81&lt;&gt;"",Input!$M64='Detailed Input'!H$81),1,0)</f>
        <v>0</v>
      </c>
      <c r="I103" s="87">
        <f>IF(AND(I$81&lt;&gt;"",Input!$M64='Detailed Input'!I$81),1,0)</f>
        <v>0</v>
      </c>
      <c r="J103" s="87">
        <f>IF(AND(J$81&lt;&gt;"",Input!$M64='Detailed Input'!J$81),1,0)</f>
        <v>0</v>
      </c>
      <c r="K103" s="87">
        <f>IF(AND(K$81&lt;&gt;"",Input!$M64='Detailed Input'!K$81),1,0)</f>
        <v>0</v>
      </c>
      <c r="L103" s="87">
        <f>IF(AND(L$81&lt;&gt;"",Input!$M64='Detailed Input'!L$81),1,0)</f>
        <v>0</v>
      </c>
      <c r="M103" s="110">
        <f>IF(AND(M$81&lt;&gt;"",Input!$M64='Detailed Input'!M$81),1,0)</f>
        <v>0</v>
      </c>
    </row>
    <row r="104" spans="1:13" x14ac:dyDescent="0.2">
      <c r="A104" s="164" t="str">
        <f t="shared" si="53"/>
        <v/>
      </c>
      <c r="B104" s="87">
        <f>IF(Input!H65&lt;&gt;"",Input!H65,0)</f>
        <v>0</v>
      </c>
      <c r="C104" s="87">
        <v>1</v>
      </c>
      <c r="D104" s="101">
        <f>IF(AND(D$81&lt;&gt;"",Input!$M65='Detailed Input'!D$81),1,0)</f>
        <v>0</v>
      </c>
      <c r="E104" s="87">
        <f>IF(AND(E$81&lt;&gt;"",Input!$M65='Detailed Input'!E$81),1,0)</f>
        <v>0</v>
      </c>
      <c r="F104" s="87">
        <f>IF(AND(F$81&lt;&gt;"",Input!$M65='Detailed Input'!F$81),1,0)</f>
        <v>0</v>
      </c>
      <c r="G104" s="87">
        <f>IF(AND(G$81&lt;&gt;"",Input!$M65='Detailed Input'!G$81),1,0)</f>
        <v>0</v>
      </c>
      <c r="H104" s="87">
        <f>IF(AND(H$81&lt;&gt;"",Input!$M65='Detailed Input'!H$81),1,0)</f>
        <v>0</v>
      </c>
      <c r="I104" s="87">
        <f>IF(AND(I$81&lt;&gt;"",Input!$M65='Detailed Input'!I$81),1,0)</f>
        <v>0</v>
      </c>
      <c r="J104" s="87">
        <f>IF(AND(J$81&lt;&gt;"",Input!$M65='Detailed Input'!J$81),1,0)</f>
        <v>0</v>
      </c>
      <c r="K104" s="87">
        <f>IF(AND(K$81&lt;&gt;"",Input!$M65='Detailed Input'!K$81),1,0)</f>
        <v>0</v>
      </c>
      <c r="L104" s="87">
        <f>IF(AND(L$81&lt;&gt;"",Input!$M65='Detailed Input'!L$81),1,0)</f>
        <v>0</v>
      </c>
      <c r="M104" s="110">
        <f>IF(AND(M$81&lt;&gt;"",Input!$M65='Detailed Input'!M$81),1,0)</f>
        <v>0</v>
      </c>
    </row>
    <row r="105" spans="1:13" x14ac:dyDescent="0.2">
      <c r="A105" s="164" t="str">
        <f t="shared" si="53"/>
        <v/>
      </c>
      <c r="B105" s="87">
        <f>IF(Input!H66&lt;&gt;"",Input!H66,0)</f>
        <v>0</v>
      </c>
      <c r="C105" s="87">
        <v>1</v>
      </c>
      <c r="D105" s="101">
        <f>IF(AND(D$81&lt;&gt;"",Input!$M66='Detailed Input'!D$81),1,0)</f>
        <v>0</v>
      </c>
      <c r="E105" s="87">
        <f>IF(AND(E$81&lt;&gt;"",Input!$M66='Detailed Input'!E$81),1,0)</f>
        <v>0</v>
      </c>
      <c r="F105" s="87">
        <f>IF(AND(F$81&lt;&gt;"",Input!$M66='Detailed Input'!F$81),1,0)</f>
        <v>0</v>
      </c>
      <c r="G105" s="87">
        <f>IF(AND(G$81&lt;&gt;"",Input!$M66='Detailed Input'!G$81),1,0)</f>
        <v>0</v>
      </c>
      <c r="H105" s="87">
        <f>IF(AND(H$81&lt;&gt;"",Input!$M66='Detailed Input'!H$81),1,0)</f>
        <v>0</v>
      </c>
      <c r="I105" s="87">
        <f>IF(AND(I$81&lt;&gt;"",Input!$M66='Detailed Input'!I$81),1,0)</f>
        <v>0</v>
      </c>
      <c r="J105" s="87">
        <f>IF(AND(J$81&lt;&gt;"",Input!$M66='Detailed Input'!J$81),1,0)</f>
        <v>0</v>
      </c>
      <c r="K105" s="87">
        <f>IF(AND(K$81&lt;&gt;"",Input!$M66='Detailed Input'!K$81),1,0)</f>
        <v>0</v>
      </c>
      <c r="L105" s="87">
        <f>IF(AND(L$81&lt;&gt;"",Input!$M66='Detailed Input'!L$81),1,0)</f>
        <v>0</v>
      </c>
      <c r="M105" s="110">
        <f>IF(AND(M$81&lt;&gt;"",Input!$M66='Detailed Input'!M$81),1,0)</f>
        <v>0</v>
      </c>
    </row>
    <row r="106" spans="1:13" x14ac:dyDescent="0.2">
      <c r="A106" s="164" t="str">
        <f t="shared" si="53"/>
        <v/>
      </c>
      <c r="B106" s="87">
        <f>IF(Input!H67&lt;&gt;"",Input!H67,0)</f>
        <v>0</v>
      </c>
      <c r="C106" s="87">
        <v>1</v>
      </c>
      <c r="D106" s="101">
        <f>IF(AND(D$81&lt;&gt;"",Input!$M67='Detailed Input'!D$81),1,0)</f>
        <v>0</v>
      </c>
      <c r="E106" s="87">
        <f>IF(AND(E$81&lt;&gt;"",Input!$M67='Detailed Input'!E$81),1,0)</f>
        <v>0</v>
      </c>
      <c r="F106" s="87">
        <f>IF(AND(F$81&lt;&gt;"",Input!$M67='Detailed Input'!F$81),1,0)</f>
        <v>0</v>
      </c>
      <c r="G106" s="87">
        <f>IF(AND(G$81&lt;&gt;"",Input!$M67='Detailed Input'!G$81),1,0)</f>
        <v>0</v>
      </c>
      <c r="H106" s="87">
        <f>IF(AND(H$81&lt;&gt;"",Input!$M67='Detailed Input'!H$81),1,0)</f>
        <v>0</v>
      </c>
      <c r="I106" s="87">
        <f>IF(AND(I$81&lt;&gt;"",Input!$M67='Detailed Input'!I$81),1,0)</f>
        <v>0</v>
      </c>
      <c r="J106" s="87">
        <f>IF(AND(J$81&lt;&gt;"",Input!$M67='Detailed Input'!J$81),1,0)</f>
        <v>0</v>
      </c>
      <c r="K106" s="87">
        <f>IF(AND(K$81&lt;&gt;"",Input!$M67='Detailed Input'!K$81),1,0)</f>
        <v>0</v>
      </c>
      <c r="L106" s="87">
        <f>IF(AND(L$81&lt;&gt;"",Input!$M67='Detailed Input'!L$81),1,0)</f>
        <v>0</v>
      </c>
      <c r="M106" s="110">
        <f>IF(AND(M$81&lt;&gt;"",Input!$M67='Detailed Input'!M$81),1,0)</f>
        <v>0</v>
      </c>
    </row>
    <row r="107" spans="1:13" x14ac:dyDescent="0.2">
      <c r="A107" s="164" t="str">
        <f t="shared" si="53"/>
        <v/>
      </c>
      <c r="B107" s="87">
        <f>IF(Input!H68&lt;&gt;"",Input!H68,0)</f>
        <v>0</v>
      </c>
      <c r="C107" s="87">
        <v>1</v>
      </c>
      <c r="D107" s="101">
        <f>IF(AND(D$81&lt;&gt;"",Input!$M68='Detailed Input'!D$81),1,0)</f>
        <v>0</v>
      </c>
      <c r="E107" s="87">
        <f>IF(AND(E$81&lt;&gt;"",Input!$M68='Detailed Input'!E$81),1,0)</f>
        <v>0</v>
      </c>
      <c r="F107" s="87">
        <f>IF(AND(F$81&lt;&gt;"",Input!$M68='Detailed Input'!F$81),1,0)</f>
        <v>0</v>
      </c>
      <c r="G107" s="87">
        <f>IF(AND(G$81&lt;&gt;"",Input!$M68='Detailed Input'!G$81),1,0)</f>
        <v>0</v>
      </c>
      <c r="H107" s="87">
        <f>IF(AND(H$81&lt;&gt;"",Input!$M68='Detailed Input'!H$81),1,0)</f>
        <v>0</v>
      </c>
      <c r="I107" s="87">
        <f>IF(AND(I$81&lt;&gt;"",Input!$M68='Detailed Input'!I$81),1,0)</f>
        <v>0</v>
      </c>
      <c r="J107" s="87">
        <f>IF(AND(J$81&lt;&gt;"",Input!$M68='Detailed Input'!J$81),1,0)</f>
        <v>0</v>
      </c>
      <c r="K107" s="87">
        <f>IF(AND(K$81&lt;&gt;"",Input!$M68='Detailed Input'!K$81),1,0)</f>
        <v>0</v>
      </c>
      <c r="L107" s="87">
        <f>IF(AND(L$81&lt;&gt;"",Input!$M68='Detailed Input'!L$81),1,0)</f>
        <v>0</v>
      </c>
      <c r="M107" s="110">
        <f>IF(AND(M$81&lt;&gt;"",Input!$M68='Detailed Input'!M$81),1,0)</f>
        <v>0</v>
      </c>
    </row>
    <row r="108" spans="1:13" x14ac:dyDescent="0.2">
      <c r="A108" s="164" t="str">
        <f t="shared" si="53"/>
        <v/>
      </c>
      <c r="B108" s="87">
        <f>IF(Input!H69&lt;&gt;"",Input!H69,0)</f>
        <v>0</v>
      </c>
      <c r="C108" s="87">
        <v>1</v>
      </c>
      <c r="D108" s="101">
        <f>IF(AND(D$81&lt;&gt;"",Input!$M69='Detailed Input'!D$81),1,0)</f>
        <v>0</v>
      </c>
      <c r="E108" s="87">
        <f>IF(AND(E$81&lt;&gt;"",Input!$M69='Detailed Input'!E$81),1,0)</f>
        <v>0</v>
      </c>
      <c r="F108" s="87">
        <f>IF(AND(F$81&lt;&gt;"",Input!$M69='Detailed Input'!F$81),1,0)</f>
        <v>0</v>
      </c>
      <c r="G108" s="87">
        <f>IF(AND(G$81&lt;&gt;"",Input!$M69='Detailed Input'!G$81),1,0)</f>
        <v>0</v>
      </c>
      <c r="H108" s="87">
        <f>IF(AND(H$81&lt;&gt;"",Input!$M69='Detailed Input'!H$81),1,0)</f>
        <v>0</v>
      </c>
      <c r="I108" s="87">
        <f>IF(AND(I$81&lt;&gt;"",Input!$M69='Detailed Input'!I$81),1,0)</f>
        <v>0</v>
      </c>
      <c r="J108" s="87">
        <f>IF(AND(J$81&lt;&gt;"",Input!$M69='Detailed Input'!J$81),1,0)</f>
        <v>0</v>
      </c>
      <c r="K108" s="87">
        <f>IF(AND(K$81&lt;&gt;"",Input!$M69='Detailed Input'!K$81),1,0)</f>
        <v>0</v>
      </c>
      <c r="L108" s="87">
        <f>IF(AND(L$81&lt;&gt;"",Input!$M69='Detailed Input'!L$81),1,0)</f>
        <v>0</v>
      </c>
      <c r="M108" s="110">
        <f>IF(AND(M$81&lt;&gt;"",Input!$M69='Detailed Input'!M$81),1,0)</f>
        <v>0</v>
      </c>
    </row>
    <row r="109" spans="1:13" x14ac:dyDescent="0.2">
      <c r="A109" s="164" t="str">
        <f t="shared" si="53"/>
        <v/>
      </c>
      <c r="B109" s="87">
        <f>IF(Input!H70&lt;&gt;"",Input!H70,0)</f>
        <v>0</v>
      </c>
      <c r="C109" s="87">
        <v>1</v>
      </c>
      <c r="D109" s="101">
        <f>IF(AND(D$81&lt;&gt;"",Input!$M70='Detailed Input'!D$81),1,0)</f>
        <v>0</v>
      </c>
      <c r="E109" s="87">
        <f>IF(AND(E$81&lt;&gt;"",Input!$M70='Detailed Input'!E$81),1,0)</f>
        <v>0</v>
      </c>
      <c r="F109" s="87">
        <f>IF(AND(F$81&lt;&gt;"",Input!$M70='Detailed Input'!F$81),1,0)</f>
        <v>0</v>
      </c>
      <c r="G109" s="87">
        <f>IF(AND(G$81&lt;&gt;"",Input!$M70='Detailed Input'!G$81),1,0)</f>
        <v>0</v>
      </c>
      <c r="H109" s="87">
        <f>IF(AND(H$81&lt;&gt;"",Input!$M70='Detailed Input'!H$81),1,0)</f>
        <v>0</v>
      </c>
      <c r="I109" s="87">
        <f>IF(AND(I$81&lt;&gt;"",Input!$M70='Detailed Input'!I$81),1,0)</f>
        <v>0</v>
      </c>
      <c r="J109" s="87">
        <f>IF(AND(J$81&lt;&gt;"",Input!$M70='Detailed Input'!J$81),1,0)</f>
        <v>0</v>
      </c>
      <c r="K109" s="87">
        <f>IF(AND(K$81&lt;&gt;"",Input!$M70='Detailed Input'!K$81),1,0)</f>
        <v>0</v>
      </c>
      <c r="L109" s="87">
        <f>IF(AND(L$81&lt;&gt;"",Input!$M70='Detailed Input'!L$81),1,0)</f>
        <v>0</v>
      </c>
      <c r="M109" s="110">
        <f>IF(AND(M$81&lt;&gt;"",Input!$M70='Detailed Input'!M$81),1,0)</f>
        <v>0</v>
      </c>
    </row>
    <row r="110" spans="1:13" x14ac:dyDescent="0.2">
      <c r="A110" s="164" t="str">
        <f t="shared" si="53"/>
        <v/>
      </c>
      <c r="B110" s="87">
        <f>IF(Input!H71&lt;&gt;"",Input!H71,0)</f>
        <v>0</v>
      </c>
      <c r="C110" s="87">
        <v>1</v>
      </c>
      <c r="D110" s="101">
        <f>IF(AND(D$81&lt;&gt;"",Input!$M71='Detailed Input'!D$81),1,0)</f>
        <v>0</v>
      </c>
      <c r="E110" s="87">
        <f>IF(AND(E$81&lt;&gt;"",Input!$M71='Detailed Input'!E$81),1,0)</f>
        <v>0</v>
      </c>
      <c r="F110" s="87">
        <f>IF(AND(F$81&lt;&gt;"",Input!$M71='Detailed Input'!F$81),1,0)</f>
        <v>0</v>
      </c>
      <c r="G110" s="87">
        <f>IF(AND(G$81&lt;&gt;"",Input!$M71='Detailed Input'!G$81),1,0)</f>
        <v>0</v>
      </c>
      <c r="H110" s="87">
        <f>IF(AND(H$81&lt;&gt;"",Input!$M71='Detailed Input'!H$81),1,0)</f>
        <v>0</v>
      </c>
      <c r="I110" s="87">
        <f>IF(AND(I$81&lt;&gt;"",Input!$M71='Detailed Input'!I$81),1,0)</f>
        <v>0</v>
      </c>
      <c r="J110" s="87">
        <f>IF(AND(J$81&lt;&gt;"",Input!$M71='Detailed Input'!J$81),1,0)</f>
        <v>0</v>
      </c>
      <c r="K110" s="87">
        <f>IF(AND(K$81&lt;&gt;"",Input!$M71='Detailed Input'!K$81),1,0)</f>
        <v>0</v>
      </c>
      <c r="L110" s="87">
        <f>IF(AND(L$81&lt;&gt;"",Input!$M71='Detailed Input'!L$81),1,0)</f>
        <v>0</v>
      </c>
      <c r="M110" s="110">
        <f>IF(AND(M$81&lt;&gt;"",Input!$M71='Detailed Input'!M$81),1,0)</f>
        <v>0</v>
      </c>
    </row>
    <row r="111" spans="1:13" x14ac:dyDescent="0.2">
      <c r="A111" s="164" t="str">
        <f t="shared" si="53"/>
        <v/>
      </c>
      <c r="B111" s="87">
        <f>IF(Input!H72&lt;&gt;"",Input!H72,0)</f>
        <v>0</v>
      </c>
      <c r="C111" s="87">
        <v>1</v>
      </c>
      <c r="D111" s="101">
        <f>IF(AND(D$81&lt;&gt;"",Input!$M72='Detailed Input'!D$81),1,0)</f>
        <v>0</v>
      </c>
      <c r="E111" s="87">
        <f>IF(AND(E$81&lt;&gt;"",Input!$M72='Detailed Input'!E$81),1,0)</f>
        <v>0</v>
      </c>
      <c r="F111" s="87">
        <f>IF(AND(F$81&lt;&gt;"",Input!$M72='Detailed Input'!F$81),1,0)</f>
        <v>0</v>
      </c>
      <c r="G111" s="87">
        <f>IF(AND(G$81&lt;&gt;"",Input!$M72='Detailed Input'!G$81),1,0)</f>
        <v>0</v>
      </c>
      <c r="H111" s="87">
        <f>IF(AND(H$81&lt;&gt;"",Input!$M72='Detailed Input'!H$81),1,0)</f>
        <v>0</v>
      </c>
      <c r="I111" s="87">
        <f>IF(AND(I$81&lt;&gt;"",Input!$M72='Detailed Input'!I$81),1,0)</f>
        <v>0</v>
      </c>
      <c r="J111" s="87">
        <f>IF(AND(J$81&lt;&gt;"",Input!$M72='Detailed Input'!J$81),1,0)</f>
        <v>0</v>
      </c>
      <c r="K111" s="87">
        <f>IF(AND(K$81&lt;&gt;"",Input!$M72='Detailed Input'!K$81),1,0)</f>
        <v>0</v>
      </c>
      <c r="L111" s="87">
        <f>IF(AND(L$81&lt;&gt;"",Input!$M72='Detailed Input'!L$81),1,0)</f>
        <v>0</v>
      </c>
      <c r="M111" s="110">
        <f>IF(AND(M$81&lt;&gt;"",Input!$M72='Detailed Input'!M$81),1,0)</f>
        <v>0</v>
      </c>
    </row>
    <row r="112" spans="1:13" x14ac:dyDescent="0.2">
      <c r="A112" s="164" t="str">
        <f t="shared" si="53"/>
        <v/>
      </c>
      <c r="B112" s="87">
        <f>IF(Input!H73&lt;&gt;"",Input!H73,0)</f>
        <v>0</v>
      </c>
      <c r="C112" s="87">
        <v>1</v>
      </c>
      <c r="D112" s="101">
        <f>IF(AND(D$81&lt;&gt;"",Input!$M73='Detailed Input'!D$81),1,0)</f>
        <v>0</v>
      </c>
      <c r="E112" s="87">
        <f>IF(AND(E$81&lt;&gt;"",Input!$M73='Detailed Input'!E$81),1,0)</f>
        <v>0</v>
      </c>
      <c r="F112" s="87">
        <f>IF(AND(F$81&lt;&gt;"",Input!$M73='Detailed Input'!F$81),1,0)</f>
        <v>0</v>
      </c>
      <c r="G112" s="87">
        <f>IF(AND(G$81&lt;&gt;"",Input!$M73='Detailed Input'!G$81),1,0)</f>
        <v>0</v>
      </c>
      <c r="H112" s="87">
        <f>IF(AND(H$81&lt;&gt;"",Input!$M73='Detailed Input'!H$81),1,0)</f>
        <v>0</v>
      </c>
      <c r="I112" s="87">
        <f>IF(AND(I$81&lt;&gt;"",Input!$M73='Detailed Input'!I$81),1,0)</f>
        <v>0</v>
      </c>
      <c r="J112" s="87">
        <f>IF(AND(J$81&lt;&gt;"",Input!$M73='Detailed Input'!J$81),1,0)</f>
        <v>0</v>
      </c>
      <c r="K112" s="87">
        <f>IF(AND(K$81&lt;&gt;"",Input!$M73='Detailed Input'!K$81),1,0)</f>
        <v>0</v>
      </c>
      <c r="L112" s="87">
        <f>IF(AND(L$81&lt;&gt;"",Input!$M73='Detailed Input'!L$81),1,0)</f>
        <v>0</v>
      </c>
      <c r="M112" s="110">
        <f>IF(AND(M$81&lt;&gt;"",Input!$M73='Detailed Input'!M$81),1,0)</f>
        <v>0</v>
      </c>
    </row>
    <row r="113" spans="1:13" x14ac:dyDescent="0.2">
      <c r="A113" s="164" t="str">
        <f t="shared" si="53"/>
        <v/>
      </c>
      <c r="B113" s="87">
        <f>IF(Input!H74&lt;&gt;"",Input!H74,0)</f>
        <v>0</v>
      </c>
      <c r="C113" s="87">
        <v>1</v>
      </c>
      <c r="D113" s="101">
        <f>IF(AND(D$81&lt;&gt;"",Input!$M74='Detailed Input'!D$81),1,0)</f>
        <v>0</v>
      </c>
      <c r="E113" s="87">
        <f>IF(AND(E$81&lt;&gt;"",Input!$M74='Detailed Input'!E$81),1,0)</f>
        <v>0</v>
      </c>
      <c r="F113" s="87">
        <f>IF(AND(F$81&lt;&gt;"",Input!$M74='Detailed Input'!F$81),1,0)</f>
        <v>0</v>
      </c>
      <c r="G113" s="87">
        <f>IF(AND(G$81&lt;&gt;"",Input!$M74='Detailed Input'!G$81),1,0)</f>
        <v>0</v>
      </c>
      <c r="H113" s="87">
        <f>IF(AND(H$81&lt;&gt;"",Input!$M74='Detailed Input'!H$81),1,0)</f>
        <v>0</v>
      </c>
      <c r="I113" s="87">
        <f>IF(AND(I$81&lt;&gt;"",Input!$M74='Detailed Input'!I$81),1,0)</f>
        <v>0</v>
      </c>
      <c r="J113" s="87">
        <f>IF(AND(J$81&lt;&gt;"",Input!$M74='Detailed Input'!J$81),1,0)</f>
        <v>0</v>
      </c>
      <c r="K113" s="87">
        <f>IF(AND(K$81&lt;&gt;"",Input!$M74='Detailed Input'!K$81),1,0)</f>
        <v>0</v>
      </c>
      <c r="L113" s="87">
        <f>IF(AND(L$81&lt;&gt;"",Input!$M74='Detailed Input'!L$81),1,0)</f>
        <v>0</v>
      </c>
      <c r="M113" s="110">
        <f>IF(AND(M$81&lt;&gt;"",Input!$M74='Detailed Input'!M$81),1,0)</f>
        <v>0</v>
      </c>
    </row>
    <row r="114" spans="1:13" x14ac:dyDescent="0.2">
      <c r="A114" s="164" t="str">
        <f t="shared" si="53"/>
        <v/>
      </c>
      <c r="B114" s="87">
        <f>IF(Input!H75&lt;&gt;"",Input!H75,0)</f>
        <v>0</v>
      </c>
      <c r="C114" s="87">
        <v>1</v>
      </c>
      <c r="D114" s="101">
        <f>IF(AND(D$81&lt;&gt;"",Input!$M75='Detailed Input'!D$81),1,0)</f>
        <v>0</v>
      </c>
      <c r="E114" s="87">
        <f>IF(AND(E$81&lt;&gt;"",Input!$M75='Detailed Input'!E$81),1,0)</f>
        <v>0</v>
      </c>
      <c r="F114" s="87">
        <f>IF(AND(F$81&lt;&gt;"",Input!$M75='Detailed Input'!F$81),1,0)</f>
        <v>0</v>
      </c>
      <c r="G114" s="87">
        <f>IF(AND(G$81&lt;&gt;"",Input!$M75='Detailed Input'!G$81),1,0)</f>
        <v>0</v>
      </c>
      <c r="H114" s="87">
        <f>IF(AND(H$81&lt;&gt;"",Input!$M75='Detailed Input'!H$81),1,0)</f>
        <v>0</v>
      </c>
      <c r="I114" s="87">
        <f>IF(AND(I$81&lt;&gt;"",Input!$M75='Detailed Input'!I$81),1,0)</f>
        <v>0</v>
      </c>
      <c r="J114" s="87">
        <f>IF(AND(J$81&lt;&gt;"",Input!$M75='Detailed Input'!J$81),1,0)</f>
        <v>0</v>
      </c>
      <c r="K114" s="87">
        <f>IF(AND(K$81&lt;&gt;"",Input!$M75='Detailed Input'!K$81),1,0)</f>
        <v>0</v>
      </c>
      <c r="L114" s="87">
        <f>IF(AND(L$81&lt;&gt;"",Input!$M75='Detailed Input'!L$81),1,0)</f>
        <v>0</v>
      </c>
      <c r="M114" s="110">
        <f>IF(AND(M$81&lt;&gt;"",Input!$M75='Detailed Input'!M$81),1,0)</f>
        <v>0</v>
      </c>
    </row>
    <row r="115" spans="1:13" x14ac:dyDescent="0.2">
      <c r="A115" s="164" t="str">
        <f t="shared" si="53"/>
        <v/>
      </c>
      <c r="B115" s="87">
        <f>IF(Input!H76&lt;&gt;"",Input!H76,0)</f>
        <v>0</v>
      </c>
      <c r="C115" s="87">
        <v>1</v>
      </c>
      <c r="D115" s="101">
        <f>IF(AND(D$81&lt;&gt;"",Input!$M76='Detailed Input'!D$81),1,0)</f>
        <v>0</v>
      </c>
      <c r="E115" s="87">
        <f>IF(AND(E$81&lt;&gt;"",Input!$M76='Detailed Input'!E$81),1,0)</f>
        <v>0</v>
      </c>
      <c r="F115" s="87">
        <f>IF(AND(F$81&lt;&gt;"",Input!$M76='Detailed Input'!F$81),1,0)</f>
        <v>0</v>
      </c>
      <c r="G115" s="87">
        <f>IF(AND(G$81&lt;&gt;"",Input!$M76='Detailed Input'!G$81),1,0)</f>
        <v>0</v>
      </c>
      <c r="H115" s="87">
        <f>IF(AND(H$81&lt;&gt;"",Input!$M76='Detailed Input'!H$81),1,0)</f>
        <v>0</v>
      </c>
      <c r="I115" s="87">
        <f>IF(AND(I$81&lt;&gt;"",Input!$M76='Detailed Input'!I$81),1,0)</f>
        <v>0</v>
      </c>
      <c r="J115" s="87">
        <f>IF(AND(J$81&lt;&gt;"",Input!$M76='Detailed Input'!J$81),1,0)</f>
        <v>0</v>
      </c>
      <c r="K115" s="87">
        <f>IF(AND(K$81&lt;&gt;"",Input!$M76='Detailed Input'!K$81),1,0)</f>
        <v>0</v>
      </c>
      <c r="L115" s="87">
        <f>IF(AND(L$81&lt;&gt;"",Input!$M76='Detailed Input'!L$81),1,0)</f>
        <v>0</v>
      </c>
      <c r="M115" s="110">
        <f>IF(AND(M$81&lt;&gt;"",Input!$M76='Detailed Input'!M$81),1,0)</f>
        <v>0</v>
      </c>
    </row>
    <row r="116" spans="1:13" x14ac:dyDescent="0.2">
      <c r="A116" s="164" t="str">
        <f t="shared" si="53"/>
        <v/>
      </c>
      <c r="B116" s="87">
        <f>IF(Input!H77&lt;&gt;"",Input!H77,0)</f>
        <v>0</v>
      </c>
      <c r="C116" s="87">
        <v>1</v>
      </c>
      <c r="D116" s="101">
        <f>IF(AND(D$81&lt;&gt;"",Input!$M77='Detailed Input'!D$81),1,0)</f>
        <v>0</v>
      </c>
      <c r="E116" s="87">
        <f>IF(AND(E$81&lt;&gt;"",Input!$M77='Detailed Input'!E$81),1,0)</f>
        <v>0</v>
      </c>
      <c r="F116" s="87">
        <f>IF(AND(F$81&lt;&gt;"",Input!$M77='Detailed Input'!F$81),1,0)</f>
        <v>0</v>
      </c>
      <c r="G116" s="87">
        <f>IF(AND(G$81&lt;&gt;"",Input!$M77='Detailed Input'!G$81),1,0)</f>
        <v>0</v>
      </c>
      <c r="H116" s="87">
        <f>IF(AND(H$81&lt;&gt;"",Input!$M77='Detailed Input'!H$81),1,0)</f>
        <v>0</v>
      </c>
      <c r="I116" s="87">
        <f>IF(AND(I$81&lt;&gt;"",Input!$M77='Detailed Input'!I$81),1,0)</f>
        <v>0</v>
      </c>
      <c r="J116" s="87">
        <f>IF(AND(J$81&lt;&gt;"",Input!$M77='Detailed Input'!J$81),1,0)</f>
        <v>0</v>
      </c>
      <c r="K116" s="87">
        <f>IF(AND(K$81&lt;&gt;"",Input!$M77='Detailed Input'!K$81),1,0)</f>
        <v>0</v>
      </c>
      <c r="L116" s="87">
        <f>IF(AND(L$81&lt;&gt;"",Input!$M77='Detailed Input'!L$81),1,0)</f>
        <v>0</v>
      </c>
      <c r="M116" s="110">
        <f>IF(AND(M$81&lt;&gt;"",Input!$M77='Detailed Input'!M$81),1,0)</f>
        <v>0</v>
      </c>
    </row>
    <row r="117" spans="1:13" x14ac:dyDescent="0.2">
      <c r="A117" s="164" t="str">
        <f t="shared" si="53"/>
        <v/>
      </c>
      <c r="B117" s="87">
        <f>IF(Input!H78&lt;&gt;"",Input!H78,0)</f>
        <v>0</v>
      </c>
      <c r="C117" s="87">
        <v>1</v>
      </c>
      <c r="D117" s="101">
        <f>IF(AND(D$81&lt;&gt;"",Input!$M78='Detailed Input'!D$81),1,0)</f>
        <v>0</v>
      </c>
      <c r="E117" s="87">
        <f>IF(AND(E$81&lt;&gt;"",Input!$M78='Detailed Input'!E$81),1,0)</f>
        <v>0</v>
      </c>
      <c r="F117" s="87">
        <f>IF(AND(F$81&lt;&gt;"",Input!$M78='Detailed Input'!F$81),1,0)</f>
        <v>0</v>
      </c>
      <c r="G117" s="87">
        <f>IF(AND(G$81&lt;&gt;"",Input!$M78='Detailed Input'!G$81),1,0)</f>
        <v>0</v>
      </c>
      <c r="H117" s="87">
        <f>IF(AND(H$81&lt;&gt;"",Input!$M78='Detailed Input'!H$81),1,0)</f>
        <v>0</v>
      </c>
      <c r="I117" s="87">
        <f>IF(AND(I$81&lt;&gt;"",Input!$M78='Detailed Input'!I$81),1,0)</f>
        <v>0</v>
      </c>
      <c r="J117" s="87">
        <f>IF(AND(J$81&lt;&gt;"",Input!$M78='Detailed Input'!J$81),1,0)</f>
        <v>0</v>
      </c>
      <c r="K117" s="87">
        <f>IF(AND(K$81&lt;&gt;"",Input!$M78='Detailed Input'!K$81),1,0)</f>
        <v>0</v>
      </c>
      <c r="L117" s="87">
        <f>IF(AND(L$81&lt;&gt;"",Input!$M78='Detailed Input'!L$81),1,0)</f>
        <v>0</v>
      </c>
      <c r="M117" s="110">
        <f>IF(AND(M$81&lt;&gt;"",Input!$M78='Detailed Input'!M$81),1,0)</f>
        <v>0</v>
      </c>
    </row>
    <row r="118" spans="1:13" x14ac:dyDescent="0.2">
      <c r="A118" s="164" t="str">
        <f t="shared" si="53"/>
        <v/>
      </c>
      <c r="B118" s="87">
        <f>IF(Input!H79&lt;&gt;"",Input!H79,0)</f>
        <v>0</v>
      </c>
      <c r="C118" s="87">
        <v>1</v>
      </c>
      <c r="D118" s="101">
        <f>IF(AND(D$81&lt;&gt;"",Input!$M79='Detailed Input'!D$81),1,0)</f>
        <v>0</v>
      </c>
      <c r="E118" s="87">
        <f>IF(AND(E$81&lt;&gt;"",Input!$M79='Detailed Input'!E$81),1,0)</f>
        <v>0</v>
      </c>
      <c r="F118" s="87">
        <f>IF(AND(F$81&lt;&gt;"",Input!$M79='Detailed Input'!F$81),1,0)</f>
        <v>0</v>
      </c>
      <c r="G118" s="87">
        <f>IF(AND(G$81&lt;&gt;"",Input!$M79='Detailed Input'!G$81),1,0)</f>
        <v>0</v>
      </c>
      <c r="H118" s="87">
        <f>IF(AND(H$81&lt;&gt;"",Input!$M79='Detailed Input'!H$81),1,0)</f>
        <v>0</v>
      </c>
      <c r="I118" s="87">
        <f>IF(AND(I$81&lt;&gt;"",Input!$M79='Detailed Input'!I$81),1,0)</f>
        <v>0</v>
      </c>
      <c r="J118" s="87">
        <f>IF(AND(J$81&lt;&gt;"",Input!$M79='Detailed Input'!J$81),1,0)</f>
        <v>0</v>
      </c>
      <c r="K118" s="87">
        <f>IF(AND(K$81&lt;&gt;"",Input!$M79='Detailed Input'!K$81),1,0)</f>
        <v>0</v>
      </c>
      <c r="L118" s="87">
        <f>IF(AND(L$81&lt;&gt;"",Input!$M79='Detailed Input'!L$81),1,0)</f>
        <v>0</v>
      </c>
      <c r="M118" s="110">
        <f>IF(AND(M$81&lt;&gt;"",Input!$M79='Detailed Input'!M$81),1,0)</f>
        <v>0</v>
      </c>
    </row>
    <row r="119" spans="1:13" x14ac:dyDescent="0.2">
      <c r="A119" s="164" t="str">
        <f t="shared" si="53"/>
        <v/>
      </c>
      <c r="B119" s="87">
        <f>IF(Input!H80&lt;&gt;"",Input!H80,0)</f>
        <v>0</v>
      </c>
      <c r="C119" s="87">
        <v>1</v>
      </c>
      <c r="D119" s="101">
        <f>IF(AND(D$81&lt;&gt;"",Input!$M80='Detailed Input'!D$81),1,0)</f>
        <v>0</v>
      </c>
      <c r="E119" s="87">
        <f>IF(AND(E$81&lt;&gt;"",Input!$M80='Detailed Input'!E$81),1,0)</f>
        <v>0</v>
      </c>
      <c r="F119" s="87">
        <f>IF(AND(F$81&lt;&gt;"",Input!$M80='Detailed Input'!F$81),1,0)</f>
        <v>0</v>
      </c>
      <c r="G119" s="87">
        <f>IF(AND(G$81&lt;&gt;"",Input!$M80='Detailed Input'!G$81),1,0)</f>
        <v>0</v>
      </c>
      <c r="H119" s="87">
        <f>IF(AND(H$81&lt;&gt;"",Input!$M80='Detailed Input'!H$81),1,0)</f>
        <v>0</v>
      </c>
      <c r="I119" s="87">
        <f>IF(AND(I$81&lt;&gt;"",Input!$M80='Detailed Input'!I$81),1,0)</f>
        <v>0</v>
      </c>
      <c r="J119" s="87">
        <f>IF(AND(J$81&lt;&gt;"",Input!$M80='Detailed Input'!J$81),1,0)</f>
        <v>0</v>
      </c>
      <c r="K119" s="87">
        <f>IF(AND(K$81&lt;&gt;"",Input!$M80='Detailed Input'!K$81),1,0)</f>
        <v>0</v>
      </c>
      <c r="L119" s="87">
        <f>IF(AND(L$81&lt;&gt;"",Input!$M80='Detailed Input'!L$81),1,0)</f>
        <v>0</v>
      </c>
      <c r="M119" s="110">
        <f>IF(AND(M$81&lt;&gt;"",Input!$M80='Detailed Input'!M$81),1,0)</f>
        <v>0</v>
      </c>
    </row>
    <row r="120" spans="1:13" x14ac:dyDescent="0.2">
      <c r="A120" s="164" t="str">
        <f t="shared" ref="A120:A132" si="54">A63</f>
        <v/>
      </c>
      <c r="B120" s="87">
        <f>IF(Input!H81&lt;&gt;"",Input!H81,0)</f>
        <v>0</v>
      </c>
      <c r="C120" s="87">
        <v>1</v>
      </c>
      <c r="D120" s="101">
        <f>IF(AND(D$81&lt;&gt;"",Input!$M81='Detailed Input'!D$81),1,0)</f>
        <v>0</v>
      </c>
      <c r="E120" s="87">
        <f>IF(AND(E$81&lt;&gt;"",Input!$M81='Detailed Input'!E$81),1,0)</f>
        <v>0</v>
      </c>
      <c r="F120" s="87">
        <f>IF(AND(F$81&lt;&gt;"",Input!$M81='Detailed Input'!F$81),1,0)</f>
        <v>0</v>
      </c>
      <c r="G120" s="87">
        <f>IF(AND(G$81&lt;&gt;"",Input!$M81='Detailed Input'!G$81),1,0)</f>
        <v>0</v>
      </c>
      <c r="H120" s="87">
        <f>IF(AND(H$81&lt;&gt;"",Input!$M81='Detailed Input'!H$81),1,0)</f>
        <v>0</v>
      </c>
      <c r="I120" s="87">
        <f>IF(AND(I$81&lt;&gt;"",Input!$M81='Detailed Input'!I$81),1,0)</f>
        <v>0</v>
      </c>
      <c r="J120" s="87">
        <f>IF(AND(J$81&lt;&gt;"",Input!$M81='Detailed Input'!J$81),1,0)</f>
        <v>0</v>
      </c>
      <c r="K120" s="87">
        <f>IF(AND(K$81&lt;&gt;"",Input!$M81='Detailed Input'!K$81),1,0)</f>
        <v>0</v>
      </c>
      <c r="L120" s="87">
        <f>IF(AND(L$81&lt;&gt;"",Input!$M81='Detailed Input'!L$81),1,0)</f>
        <v>0</v>
      </c>
      <c r="M120" s="110">
        <f>IF(AND(M$81&lt;&gt;"",Input!$M81='Detailed Input'!M$81),1,0)</f>
        <v>0</v>
      </c>
    </row>
    <row r="121" spans="1:13" x14ac:dyDescent="0.2">
      <c r="A121" s="164" t="str">
        <f t="shared" si="54"/>
        <v/>
      </c>
      <c r="B121" s="87">
        <f>IF(Input!H82&lt;&gt;"",Input!H82,0)</f>
        <v>0</v>
      </c>
      <c r="C121" s="87">
        <v>1</v>
      </c>
      <c r="D121" s="101">
        <f>IF(AND(D$81&lt;&gt;"",Input!$M82='Detailed Input'!D$81),1,0)</f>
        <v>0</v>
      </c>
      <c r="E121" s="87">
        <f>IF(AND(E$81&lt;&gt;"",Input!$M82='Detailed Input'!E$81),1,0)</f>
        <v>0</v>
      </c>
      <c r="F121" s="87">
        <f>IF(AND(F$81&lt;&gt;"",Input!$M82='Detailed Input'!F$81),1,0)</f>
        <v>0</v>
      </c>
      <c r="G121" s="87">
        <f>IF(AND(G$81&lt;&gt;"",Input!$M82='Detailed Input'!G$81),1,0)</f>
        <v>0</v>
      </c>
      <c r="H121" s="87">
        <f>IF(AND(H$81&lt;&gt;"",Input!$M82='Detailed Input'!H$81),1,0)</f>
        <v>0</v>
      </c>
      <c r="I121" s="87">
        <f>IF(AND(I$81&lt;&gt;"",Input!$M82='Detailed Input'!I$81),1,0)</f>
        <v>0</v>
      </c>
      <c r="J121" s="87">
        <f>IF(AND(J$81&lt;&gt;"",Input!$M82='Detailed Input'!J$81),1,0)</f>
        <v>0</v>
      </c>
      <c r="K121" s="87">
        <f>IF(AND(K$81&lt;&gt;"",Input!$M82='Detailed Input'!K$81),1,0)</f>
        <v>0</v>
      </c>
      <c r="L121" s="87">
        <f>IF(AND(L$81&lt;&gt;"",Input!$M82='Detailed Input'!L$81),1,0)</f>
        <v>0</v>
      </c>
      <c r="M121" s="110">
        <f>IF(AND(M$81&lt;&gt;"",Input!$M82='Detailed Input'!M$81),1,0)</f>
        <v>0</v>
      </c>
    </row>
    <row r="122" spans="1:13" x14ac:dyDescent="0.2">
      <c r="A122" s="164" t="str">
        <f t="shared" si="54"/>
        <v/>
      </c>
      <c r="B122" s="87">
        <f>IF(Input!H83&lt;&gt;"",Input!H83,0)</f>
        <v>0</v>
      </c>
      <c r="C122" s="87">
        <v>1</v>
      </c>
      <c r="D122" s="101">
        <f>IF(AND(D$81&lt;&gt;"",Input!$M83='Detailed Input'!D$81),1,0)</f>
        <v>0</v>
      </c>
      <c r="E122" s="87">
        <f>IF(AND(E$81&lt;&gt;"",Input!$M83='Detailed Input'!E$81),1,0)</f>
        <v>0</v>
      </c>
      <c r="F122" s="87">
        <f>IF(AND(F$81&lt;&gt;"",Input!$M83='Detailed Input'!F$81),1,0)</f>
        <v>0</v>
      </c>
      <c r="G122" s="87">
        <f>IF(AND(G$81&lt;&gt;"",Input!$M83='Detailed Input'!G$81),1,0)</f>
        <v>0</v>
      </c>
      <c r="H122" s="87">
        <f>IF(AND(H$81&lt;&gt;"",Input!$M83='Detailed Input'!H$81),1,0)</f>
        <v>0</v>
      </c>
      <c r="I122" s="87">
        <f>IF(AND(I$81&lt;&gt;"",Input!$M83='Detailed Input'!I$81),1,0)</f>
        <v>0</v>
      </c>
      <c r="J122" s="87">
        <f>IF(AND(J$81&lt;&gt;"",Input!$M83='Detailed Input'!J$81),1,0)</f>
        <v>0</v>
      </c>
      <c r="K122" s="87">
        <f>IF(AND(K$81&lt;&gt;"",Input!$M83='Detailed Input'!K$81),1,0)</f>
        <v>0</v>
      </c>
      <c r="L122" s="87">
        <f>IF(AND(L$81&lt;&gt;"",Input!$M83='Detailed Input'!L$81),1,0)</f>
        <v>0</v>
      </c>
      <c r="M122" s="110">
        <f>IF(AND(M$81&lt;&gt;"",Input!$M83='Detailed Input'!M$81),1,0)</f>
        <v>0</v>
      </c>
    </row>
    <row r="123" spans="1:13" x14ac:dyDescent="0.2">
      <c r="A123" s="164" t="str">
        <f t="shared" si="54"/>
        <v/>
      </c>
      <c r="B123" s="87">
        <f>IF(Input!H84&lt;&gt;"",Input!H84,0)</f>
        <v>0</v>
      </c>
      <c r="C123" s="87">
        <v>1</v>
      </c>
      <c r="D123" s="101">
        <f>IF(AND(D$81&lt;&gt;"",Input!$M84='Detailed Input'!D$81),1,0)</f>
        <v>0</v>
      </c>
      <c r="E123" s="87">
        <f>IF(AND(E$81&lt;&gt;"",Input!$M84='Detailed Input'!E$81),1,0)</f>
        <v>0</v>
      </c>
      <c r="F123" s="87">
        <f>IF(AND(F$81&lt;&gt;"",Input!$M84='Detailed Input'!F$81),1,0)</f>
        <v>0</v>
      </c>
      <c r="G123" s="87">
        <f>IF(AND(G$81&lt;&gt;"",Input!$M84='Detailed Input'!G$81),1,0)</f>
        <v>0</v>
      </c>
      <c r="H123" s="87">
        <f>IF(AND(H$81&lt;&gt;"",Input!$M84='Detailed Input'!H$81),1,0)</f>
        <v>0</v>
      </c>
      <c r="I123" s="87">
        <f>IF(AND(I$81&lt;&gt;"",Input!$M84='Detailed Input'!I$81),1,0)</f>
        <v>0</v>
      </c>
      <c r="J123" s="87">
        <f>IF(AND(J$81&lt;&gt;"",Input!$M84='Detailed Input'!J$81),1,0)</f>
        <v>0</v>
      </c>
      <c r="K123" s="87">
        <f>IF(AND(K$81&lt;&gt;"",Input!$M84='Detailed Input'!K$81),1,0)</f>
        <v>0</v>
      </c>
      <c r="L123" s="87">
        <f>IF(AND(L$81&lt;&gt;"",Input!$M84='Detailed Input'!L$81),1,0)</f>
        <v>0</v>
      </c>
      <c r="M123" s="110">
        <f>IF(AND(M$81&lt;&gt;"",Input!$M84='Detailed Input'!M$81),1,0)</f>
        <v>0</v>
      </c>
    </row>
    <row r="124" spans="1:13" x14ac:dyDescent="0.2">
      <c r="A124" s="164" t="str">
        <f t="shared" si="54"/>
        <v/>
      </c>
      <c r="B124" s="87">
        <f>IF(Input!H85&lt;&gt;"",Input!H85,0)</f>
        <v>0</v>
      </c>
      <c r="C124" s="87">
        <v>1</v>
      </c>
      <c r="D124" s="101">
        <f>IF(AND(D$81&lt;&gt;"",Input!$M85='Detailed Input'!D$81),1,0)</f>
        <v>0</v>
      </c>
      <c r="E124" s="87">
        <f>IF(AND(E$81&lt;&gt;"",Input!$M85='Detailed Input'!E$81),1,0)</f>
        <v>0</v>
      </c>
      <c r="F124" s="87">
        <f>IF(AND(F$81&lt;&gt;"",Input!$M85='Detailed Input'!F$81),1,0)</f>
        <v>0</v>
      </c>
      <c r="G124" s="87">
        <f>IF(AND(G$81&lt;&gt;"",Input!$M85='Detailed Input'!G$81),1,0)</f>
        <v>0</v>
      </c>
      <c r="H124" s="87">
        <f>IF(AND(H$81&lt;&gt;"",Input!$M85='Detailed Input'!H$81),1,0)</f>
        <v>0</v>
      </c>
      <c r="I124" s="87">
        <f>IF(AND(I$81&lt;&gt;"",Input!$M85='Detailed Input'!I$81),1,0)</f>
        <v>0</v>
      </c>
      <c r="J124" s="87">
        <f>IF(AND(J$81&lt;&gt;"",Input!$M85='Detailed Input'!J$81),1,0)</f>
        <v>0</v>
      </c>
      <c r="K124" s="87">
        <f>IF(AND(K$81&lt;&gt;"",Input!$M85='Detailed Input'!K$81),1,0)</f>
        <v>0</v>
      </c>
      <c r="L124" s="87">
        <f>IF(AND(L$81&lt;&gt;"",Input!$M85='Detailed Input'!L$81),1,0)</f>
        <v>0</v>
      </c>
      <c r="M124" s="110">
        <f>IF(AND(M$81&lt;&gt;"",Input!$M85='Detailed Input'!M$81),1,0)</f>
        <v>0</v>
      </c>
    </row>
    <row r="125" spans="1:13" x14ac:dyDescent="0.2">
      <c r="A125" s="164" t="str">
        <f t="shared" si="54"/>
        <v/>
      </c>
      <c r="B125" s="87">
        <f>IF(Input!H86&lt;&gt;"",Input!H86,0)</f>
        <v>0</v>
      </c>
      <c r="C125" s="87">
        <v>1</v>
      </c>
      <c r="D125" s="101">
        <f>IF(AND(D$81&lt;&gt;"",Input!$M86='Detailed Input'!D$81),1,0)</f>
        <v>0</v>
      </c>
      <c r="E125" s="87">
        <f>IF(AND(E$81&lt;&gt;"",Input!$M86='Detailed Input'!E$81),1,0)</f>
        <v>0</v>
      </c>
      <c r="F125" s="87">
        <f>IF(AND(F$81&lt;&gt;"",Input!$M86='Detailed Input'!F$81),1,0)</f>
        <v>0</v>
      </c>
      <c r="G125" s="87">
        <f>IF(AND(G$81&lt;&gt;"",Input!$M86='Detailed Input'!G$81),1,0)</f>
        <v>0</v>
      </c>
      <c r="H125" s="87">
        <f>IF(AND(H$81&lt;&gt;"",Input!$M86='Detailed Input'!H$81),1,0)</f>
        <v>0</v>
      </c>
      <c r="I125" s="87">
        <f>IF(AND(I$81&lt;&gt;"",Input!$M86='Detailed Input'!I$81),1,0)</f>
        <v>0</v>
      </c>
      <c r="J125" s="87">
        <f>IF(AND(J$81&lt;&gt;"",Input!$M86='Detailed Input'!J$81),1,0)</f>
        <v>0</v>
      </c>
      <c r="K125" s="87">
        <f>IF(AND(K$81&lt;&gt;"",Input!$M86='Detailed Input'!K$81),1,0)</f>
        <v>0</v>
      </c>
      <c r="L125" s="87">
        <f>IF(AND(L$81&lt;&gt;"",Input!$M86='Detailed Input'!L$81),1,0)</f>
        <v>0</v>
      </c>
      <c r="M125" s="110">
        <f>IF(AND(M$81&lt;&gt;"",Input!$M86='Detailed Input'!M$81),1,0)</f>
        <v>0</v>
      </c>
    </row>
    <row r="126" spans="1:13" x14ac:dyDescent="0.2">
      <c r="A126" s="164" t="str">
        <f t="shared" si="54"/>
        <v/>
      </c>
      <c r="B126" s="87">
        <f>IF(Input!H87&lt;&gt;"",Input!H87,0)</f>
        <v>0</v>
      </c>
      <c r="C126" s="87">
        <v>1</v>
      </c>
      <c r="D126" s="101">
        <f>IF(AND(D$81&lt;&gt;"",Input!$M87='Detailed Input'!D$81),1,0)</f>
        <v>0</v>
      </c>
      <c r="E126" s="87">
        <f>IF(AND(E$81&lt;&gt;"",Input!$M87='Detailed Input'!E$81),1,0)</f>
        <v>0</v>
      </c>
      <c r="F126" s="87">
        <f>IF(AND(F$81&lt;&gt;"",Input!$M87='Detailed Input'!F$81),1,0)</f>
        <v>0</v>
      </c>
      <c r="G126" s="87">
        <f>IF(AND(G$81&lt;&gt;"",Input!$M87='Detailed Input'!G$81),1,0)</f>
        <v>0</v>
      </c>
      <c r="H126" s="87">
        <f>IF(AND(H$81&lt;&gt;"",Input!$M87='Detailed Input'!H$81),1,0)</f>
        <v>0</v>
      </c>
      <c r="I126" s="87">
        <f>IF(AND(I$81&lt;&gt;"",Input!$M87='Detailed Input'!I$81),1,0)</f>
        <v>0</v>
      </c>
      <c r="J126" s="87">
        <f>IF(AND(J$81&lt;&gt;"",Input!$M87='Detailed Input'!J$81),1,0)</f>
        <v>0</v>
      </c>
      <c r="K126" s="87">
        <f>IF(AND(K$81&lt;&gt;"",Input!$M87='Detailed Input'!K$81),1,0)</f>
        <v>0</v>
      </c>
      <c r="L126" s="87">
        <f>IF(AND(L$81&lt;&gt;"",Input!$M87='Detailed Input'!L$81),1,0)</f>
        <v>0</v>
      </c>
      <c r="M126" s="110">
        <f>IF(AND(M$81&lt;&gt;"",Input!$M87='Detailed Input'!M$81),1,0)</f>
        <v>0</v>
      </c>
    </row>
    <row r="127" spans="1:13" x14ac:dyDescent="0.2">
      <c r="A127" s="164" t="str">
        <f t="shared" si="54"/>
        <v/>
      </c>
      <c r="B127" s="87">
        <f>IF(Input!H88&lt;&gt;"",Input!H88,0)</f>
        <v>0</v>
      </c>
      <c r="C127" s="87">
        <v>1</v>
      </c>
      <c r="D127" s="101">
        <f>IF(AND(D$81&lt;&gt;"",Input!$M88='Detailed Input'!D$81),1,0)</f>
        <v>0</v>
      </c>
      <c r="E127" s="87">
        <f>IF(AND(E$81&lt;&gt;"",Input!$M88='Detailed Input'!E$81),1,0)</f>
        <v>0</v>
      </c>
      <c r="F127" s="87">
        <f>IF(AND(F$81&lt;&gt;"",Input!$M88='Detailed Input'!F$81),1,0)</f>
        <v>0</v>
      </c>
      <c r="G127" s="87">
        <f>IF(AND(G$81&lt;&gt;"",Input!$M88='Detailed Input'!G$81),1,0)</f>
        <v>0</v>
      </c>
      <c r="H127" s="87">
        <f>IF(AND(H$81&lt;&gt;"",Input!$M88='Detailed Input'!H$81),1,0)</f>
        <v>0</v>
      </c>
      <c r="I127" s="87">
        <f>IF(AND(I$81&lt;&gt;"",Input!$M88='Detailed Input'!I$81),1,0)</f>
        <v>0</v>
      </c>
      <c r="J127" s="87">
        <f>IF(AND(J$81&lt;&gt;"",Input!$M88='Detailed Input'!J$81),1,0)</f>
        <v>0</v>
      </c>
      <c r="K127" s="87">
        <f>IF(AND(K$81&lt;&gt;"",Input!$M88='Detailed Input'!K$81),1,0)</f>
        <v>0</v>
      </c>
      <c r="L127" s="87">
        <f>IF(AND(L$81&lt;&gt;"",Input!$M88='Detailed Input'!L$81),1,0)</f>
        <v>0</v>
      </c>
      <c r="M127" s="110">
        <f>IF(AND(M$81&lt;&gt;"",Input!$M88='Detailed Input'!M$81),1,0)</f>
        <v>0</v>
      </c>
    </row>
    <row r="128" spans="1:13" x14ac:dyDescent="0.2">
      <c r="A128" s="164" t="str">
        <f t="shared" si="54"/>
        <v/>
      </c>
      <c r="B128" s="87">
        <f>IF(Input!H89&lt;&gt;"",Input!H89,0)</f>
        <v>0</v>
      </c>
      <c r="C128" s="87">
        <v>1</v>
      </c>
      <c r="D128" s="101">
        <f>IF(AND(D$81&lt;&gt;"",Input!$M89='Detailed Input'!D$81),1,0)</f>
        <v>0</v>
      </c>
      <c r="E128" s="87">
        <f>IF(AND(E$81&lt;&gt;"",Input!$M89='Detailed Input'!E$81),1,0)</f>
        <v>0</v>
      </c>
      <c r="F128" s="87">
        <f>IF(AND(F$81&lt;&gt;"",Input!$M89='Detailed Input'!F$81),1,0)</f>
        <v>0</v>
      </c>
      <c r="G128" s="87">
        <f>IF(AND(G$81&lt;&gt;"",Input!$M89='Detailed Input'!G$81),1,0)</f>
        <v>0</v>
      </c>
      <c r="H128" s="87">
        <f>IF(AND(H$81&lt;&gt;"",Input!$M89='Detailed Input'!H$81),1,0)</f>
        <v>0</v>
      </c>
      <c r="I128" s="87">
        <f>IF(AND(I$81&lt;&gt;"",Input!$M89='Detailed Input'!I$81),1,0)</f>
        <v>0</v>
      </c>
      <c r="J128" s="87">
        <f>IF(AND(J$81&lt;&gt;"",Input!$M89='Detailed Input'!J$81),1,0)</f>
        <v>0</v>
      </c>
      <c r="K128" s="87">
        <f>IF(AND(K$81&lt;&gt;"",Input!$M89='Detailed Input'!K$81),1,0)</f>
        <v>0</v>
      </c>
      <c r="L128" s="87">
        <f>IF(AND(L$81&lt;&gt;"",Input!$M89='Detailed Input'!L$81),1,0)</f>
        <v>0</v>
      </c>
      <c r="M128" s="110">
        <f>IF(AND(M$81&lt;&gt;"",Input!$M89='Detailed Input'!M$81),1,0)</f>
        <v>0</v>
      </c>
    </row>
    <row r="129" spans="1:13" x14ac:dyDescent="0.2">
      <c r="A129" s="164" t="str">
        <f t="shared" si="54"/>
        <v/>
      </c>
      <c r="B129" s="87">
        <f>IF(Input!H90&lt;&gt;"",Input!H90,0)</f>
        <v>0</v>
      </c>
      <c r="C129" s="87">
        <v>1</v>
      </c>
      <c r="D129" s="101">
        <f>IF(AND(D$81&lt;&gt;"",Input!$M90='Detailed Input'!D$81),1,0)</f>
        <v>0</v>
      </c>
      <c r="E129" s="87">
        <f>IF(AND(E$81&lt;&gt;"",Input!$M90='Detailed Input'!E$81),1,0)</f>
        <v>0</v>
      </c>
      <c r="F129" s="87">
        <f>IF(AND(F$81&lt;&gt;"",Input!$M90='Detailed Input'!F$81),1,0)</f>
        <v>0</v>
      </c>
      <c r="G129" s="87">
        <f>IF(AND(G$81&lt;&gt;"",Input!$M90='Detailed Input'!G$81),1,0)</f>
        <v>0</v>
      </c>
      <c r="H129" s="87">
        <f>IF(AND(H$81&lt;&gt;"",Input!$M90='Detailed Input'!H$81),1,0)</f>
        <v>0</v>
      </c>
      <c r="I129" s="87">
        <f>IF(AND(I$81&lt;&gt;"",Input!$M90='Detailed Input'!I$81),1,0)</f>
        <v>0</v>
      </c>
      <c r="J129" s="87">
        <f>IF(AND(J$81&lt;&gt;"",Input!$M90='Detailed Input'!J$81),1,0)</f>
        <v>0</v>
      </c>
      <c r="K129" s="87">
        <f>IF(AND(K$81&lt;&gt;"",Input!$M90='Detailed Input'!K$81),1,0)</f>
        <v>0</v>
      </c>
      <c r="L129" s="87">
        <f>IF(AND(L$81&lt;&gt;"",Input!$M90='Detailed Input'!L$81),1,0)</f>
        <v>0</v>
      </c>
      <c r="M129" s="110">
        <f>IF(AND(M$81&lt;&gt;"",Input!$M90='Detailed Input'!M$81),1,0)</f>
        <v>0</v>
      </c>
    </row>
    <row r="130" spans="1:13" x14ac:dyDescent="0.2">
      <c r="A130" s="164" t="str">
        <f t="shared" si="54"/>
        <v/>
      </c>
      <c r="B130" s="87">
        <f>IF(Input!H91&lt;&gt;"",Input!H91,0)</f>
        <v>0</v>
      </c>
      <c r="C130" s="87">
        <v>1</v>
      </c>
      <c r="D130" s="101">
        <f>IF(AND(D$81&lt;&gt;"",Input!$M91='Detailed Input'!D$81),1,0)</f>
        <v>0</v>
      </c>
      <c r="E130" s="87">
        <f>IF(AND(E$81&lt;&gt;"",Input!$M91='Detailed Input'!E$81),1,0)</f>
        <v>0</v>
      </c>
      <c r="F130" s="87">
        <f>IF(AND(F$81&lt;&gt;"",Input!$M91='Detailed Input'!F$81),1,0)</f>
        <v>0</v>
      </c>
      <c r="G130" s="87">
        <f>IF(AND(G$81&lt;&gt;"",Input!$M91='Detailed Input'!G$81),1,0)</f>
        <v>0</v>
      </c>
      <c r="H130" s="87">
        <f>IF(AND(H$81&lt;&gt;"",Input!$M91='Detailed Input'!H$81),1,0)</f>
        <v>0</v>
      </c>
      <c r="I130" s="87">
        <f>IF(AND(I$81&lt;&gt;"",Input!$M91='Detailed Input'!I$81),1,0)</f>
        <v>0</v>
      </c>
      <c r="J130" s="87">
        <f>IF(AND(J$81&lt;&gt;"",Input!$M91='Detailed Input'!J$81),1,0)</f>
        <v>0</v>
      </c>
      <c r="K130" s="87">
        <f>IF(AND(K$81&lt;&gt;"",Input!$M91='Detailed Input'!K$81),1,0)</f>
        <v>0</v>
      </c>
      <c r="L130" s="87">
        <f>IF(AND(L$81&lt;&gt;"",Input!$M91='Detailed Input'!L$81),1,0)</f>
        <v>0</v>
      </c>
      <c r="M130" s="110">
        <f>IF(AND(M$81&lt;&gt;"",Input!$M91='Detailed Input'!M$81),1,0)</f>
        <v>0</v>
      </c>
    </row>
    <row r="131" spans="1:13" x14ac:dyDescent="0.2">
      <c r="A131" s="164" t="str">
        <f t="shared" si="54"/>
        <v/>
      </c>
      <c r="B131" s="87">
        <f>IF(Input!H92&lt;&gt;"",Input!H92,0)</f>
        <v>0</v>
      </c>
      <c r="C131" s="87">
        <v>1</v>
      </c>
      <c r="D131" s="101">
        <f>IF(AND(D$81&lt;&gt;"",Input!$M92='Detailed Input'!D$81),1,0)</f>
        <v>0</v>
      </c>
      <c r="E131" s="87">
        <f>IF(AND(E$81&lt;&gt;"",Input!$M92='Detailed Input'!E$81),1,0)</f>
        <v>0</v>
      </c>
      <c r="F131" s="87">
        <f>IF(AND(F$81&lt;&gt;"",Input!$M92='Detailed Input'!F$81),1,0)</f>
        <v>0</v>
      </c>
      <c r="G131" s="87">
        <f>IF(AND(G$81&lt;&gt;"",Input!$M92='Detailed Input'!G$81),1,0)</f>
        <v>0</v>
      </c>
      <c r="H131" s="87">
        <f>IF(AND(H$81&lt;&gt;"",Input!$M92='Detailed Input'!H$81),1,0)</f>
        <v>0</v>
      </c>
      <c r="I131" s="87">
        <f>IF(AND(I$81&lt;&gt;"",Input!$M92='Detailed Input'!I$81),1,0)</f>
        <v>0</v>
      </c>
      <c r="J131" s="87">
        <f>IF(AND(J$81&lt;&gt;"",Input!$M92='Detailed Input'!J$81),1,0)</f>
        <v>0</v>
      </c>
      <c r="K131" s="87">
        <f>IF(AND(K$81&lt;&gt;"",Input!$M92='Detailed Input'!K$81),1,0)</f>
        <v>0</v>
      </c>
      <c r="L131" s="87">
        <f>IF(AND(L$81&lt;&gt;"",Input!$M92='Detailed Input'!L$81),1,0)</f>
        <v>0</v>
      </c>
      <c r="M131" s="110">
        <f>IF(AND(M$81&lt;&gt;"",Input!$M92='Detailed Input'!M$81),1,0)</f>
        <v>0</v>
      </c>
    </row>
    <row r="132" spans="1:13" x14ac:dyDescent="0.2">
      <c r="A132" s="164" t="str">
        <f t="shared" si="54"/>
        <v/>
      </c>
      <c r="B132" s="87">
        <f>IF(Input!H93&lt;&gt;"",Input!H93,0)</f>
        <v>0</v>
      </c>
      <c r="C132" s="87">
        <v>1</v>
      </c>
      <c r="D132" s="101">
        <f>IF(AND(D$81&lt;&gt;"",Input!$M93='Detailed Input'!D$81),1,0)</f>
        <v>0</v>
      </c>
      <c r="E132" s="87">
        <f>IF(AND(E$81&lt;&gt;"",Input!$M93='Detailed Input'!E$81),1,0)</f>
        <v>0</v>
      </c>
      <c r="F132" s="87">
        <f>IF(AND(F$81&lt;&gt;"",Input!$M93='Detailed Input'!F$81),1,0)</f>
        <v>0</v>
      </c>
      <c r="G132" s="87">
        <f>IF(AND(G$81&lt;&gt;"",Input!$M93='Detailed Input'!G$81),1,0)</f>
        <v>0</v>
      </c>
      <c r="H132" s="87">
        <f>IF(AND(H$81&lt;&gt;"",Input!$M93='Detailed Input'!H$81),1,0)</f>
        <v>0</v>
      </c>
      <c r="I132" s="87">
        <f>IF(AND(I$81&lt;&gt;"",Input!$M93='Detailed Input'!I$81),1,0)</f>
        <v>0</v>
      </c>
      <c r="J132" s="87">
        <f>IF(AND(J$81&lt;&gt;"",Input!$M93='Detailed Input'!J$81),1,0)</f>
        <v>0</v>
      </c>
      <c r="K132" s="87">
        <f>IF(AND(K$81&lt;&gt;"",Input!$M93='Detailed Input'!K$81),1,0)</f>
        <v>0</v>
      </c>
      <c r="L132" s="87">
        <f>IF(AND(L$81&lt;&gt;"",Input!$M93='Detailed Input'!L$81),1,0)</f>
        <v>0</v>
      </c>
      <c r="M132" s="110">
        <f>IF(AND(M$81&lt;&gt;"",Input!$M93='Detailed Input'!M$81),1,0)</f>
        <v>0</v>
      </c>
    </row>
    <row r="133" spans="1:13" x14ac:dyDescent="0.2">
      <c r="A133" s="164"/>
      <c r="B133" s="87"/>
      <c r="C133" s="87"/>
      <c r="D133" s="101"/>
      <c r="E133" s="87"/>
      <c r="F133" s="87"/>
      <c r="G133" s="87"/>
      <c r="H133" s="87"/>
      <c r="I133" s="87"/>
      <c r="J133" s="87"/>
      <c r="K133" s="87"/>
      <c r="L133" s="87"/>
      <c r="M133" s="110"/>
    </row>
    <row r="134" spans="1:13" x14ac:dyDescent="0.2">
      <c r="A134" s="165"/>
      <c r="B134" s="87"/>
      <c r="C134" s="87"/>
      <c r="D134" s="101"/>
      <c r="E134" s="87"/>
      <c r="F134" s="87"/>
      <c r="G134" s="87"/>
      <c r="H134" s="87"/>
      <c r="I134" s="87"/>
      <c r="J134" s="87"/>
      <c r="K134" s="87"/>
      <c r="L134" s="87"/>
      <c r="M134" s="110"/>
    </row>
    <row r="135" spans="1:13" x14ac:dyDescent="0.2">
      <c r="A135" s="165"/>
      <c r="B135" s="87"/>
      <c r="C135" s="87"/>
      <c r="D135" s="101"/>
      <c r="E135" s="87"/>
      <c r="F135" s="87"/>
      <c r="G135" s="87"/>
      <c r="H135" s="87"/>
      <c r="I135" s="87"/>
      <c r="J135" s="87"/>
      <c r="K135" s="87"/>
      <c r="L135" s="87"/>
      <c r="M135" s="110"/>
    </row>
    <row r="136" spans="1:13" x14ac:dyDescent="0.2">
      <c r="A136" s="165"/>
      <c r="B136" s="87"/>
      <c r="C136" s="87"/>
      <c r="D136" s="101"/>
      <c r="E136" s="87"/>
      <c r="F136" s="87"/>
      <c r="G136" s="87"/>
      <c r="H136" s="87"/>
      <c r="I136" s="87"/>
      <c r="J136" s="87"/>
      <c r="K136" s="87"/>
      <c r="L136" s="87"/>
      <c r="M136" s="110"/>
    </row>
    <row r="137" spans="1:13" x14ac:dyDescent="0.2">
      <c r="A137" s="165"/>
      <c r="B137" s="87"/>
      <c r="C137" s="87"/>
      <c r="D137" s="101"/>
      <c r="E137" s="87"/>
      <c r="F137" s="87"/>
      <c r="G137" s="87"/>
      <c r="H137" s="87"/>
      <c r="I137" s="87"/>
      <c r="J137" s="87"/>
      <c r="K137" s="87"/>
      <c r="L137" s="87"/>
      <c r="M137" s="110"/>
    </row>
    <row r="138" spans="1:13" x14ac:dyDescent="0.2">
      <c r="A138" s="165"/>
      <c r="B138" s="87"/>
      <c r="C138" s="87"/>
      <c r="D138" s="101"/>
      <c r="E138" s="87"/>
      <c r="F138" s="87"/>
      <c r="G138" s="87"/>
      <c r="H138" s="87"/>
      <c r="I138" s="87"/>
      <c r="J138" s="87"/>
      <c r="K138" s="87"/>
      <c r="L138" s="87"/>
      <c r="M138" s="110"/>
    </row>
    <row r="139" spans="1:13" x14ac:dyDescent="0.2">
      <c r="A139" s="165"/>
      <c r="B139" s="87"/>
      <c r="C139" s="87"/>
      <c r="D139" s="101"/>
      <c r="E139" s="87"/>
      <c r="F139" s="87"/>
      <c r="G139" s="87"/>
      <c r="H139" s="87"/>
      <c r="I139" s="87"/>
      <c r="J139" s="87"/>
      <c r="K139" s="87"/>
      <c r="L139" s="87"/>
      <c r="M139" s="110"/>
    </row>
    <row r="140" spans="1:13" x14ac:dyDescent="0.2">
      <c r="A140" s="165"/>
      <c r="B140" s="87"/>
      <c r="C140" s="87"/>
      <c r="D140" s="101"/>
      <c r="E140" s="87"/>
      <c r="F140" s="87"/>
      <c r="G140" s="87"/>
      <c r="H140" s="87"/>
      <c r="I140" s="87"/>
      <c r="J140" s="87"/>
      <c r="K140" s="87"/>
      <c r="L140" s="87"/>
      <c r="M140" s="110"/>
    </row>
    <row r="141" spans="1:13" x14ac:dyDescent="0.2">
      <c r="A141" s="165"/>
      <c r="B141" s="87"/>
      <c r="C141" s="87"/>
      <c r="D141" s="101"/>
      <c r="E141" s="87"/>
      <c r="F141" s="87"/>
      <c r="G141" s="87"/>
      <c r="H141" s="87"/>
      <c r="I141" s="87"/>
      <c r="J141" s="87"/>
      <c r="K141" s="87"/>
      <c r="L141" s="87"/>
      <c r="M141" s="110"/>
    </row>
    <row r="142" spans="1:13" x14ac:dyDescent="0.2">
      <c r="A142" s="165"/>
      <c r="B142" s="87"/>
      <c r="C142" s="87"/>
      <c r="D142" s="101"/>
      <c r="E142" s="87"/>
      <c r="F142" s="87"/>
      <c r="G142" s="87"/>
      <c r="H142" s="87"/>
      <c r="I142" s="87"/>
      <c r="J142" s="87"/>
      <c r="K142" s="87"/>
      <c r="L142" s="87"/>
      <c r="M142" s="110"/>
    </row>
    <row r="143" spans="1:13" x14ac:dyDescent="0.2">
      <c r="A143" s="165"/>
      <c r="B143" s="87"/>
      <c r="C143" s="87"/>
      <c r="D143" s="101"/>
      <c r="E143" s="87"/>
      <c r="F143" s="87"/>
      <c r="G143" s="87"/>
      <c r="H143" s="87"/>
      <c r="I143" s="87"/>
      <c r="J143" s="87"/>
      <c r="K143" s="87"/>
      <c r="L143" s="87"/>
      <c r="M143" s="110"/>
    </row>
    <row r="144" spans="1:13" x14ac:dyDescent="0.2">
      <c r="A144" s="165"/>
      <c r="B144" s="87"/>
      <c r="C144" s="87"/>
      <c r="D144" s="101"/>
      <c r="E144" s="87"/>
      <c r="F144" s="87"/>
      <c r="G144" s="87"/>
      <c r="H144" s="87"/>
      <c r="I144" s="87"/>
      <c r="J144" s="87"/>
      <c r="K144" s="87"/>
      <c r="L144" s="87"/>
      <c r="M144" s="110"/>
    </row>
    <row r="145" spans="1:13" x14ac:dyDescent="0.2">
      <c r="A145" s="165"/>
      <c r="B145" s="87"/>
      <c r="C145" s="87"/>
      <c r="D145" s="101"/>
      <c r="E145" s="87"/>
      <c r="F145" s="87"/>
      <c r="G145" s="87"/>
      <c r="H145" s="87"/>
      <c r="I145" s="87"/>
      <c r="J145" s="87"/>
      <c r="K145" s="87"/>
      <c r="L145" s="87"/>
      <c r="M145" s="110"/>
    </row>
    <row r="146" spans="1:13" x14ac:dyDescent="0.2">
      <c r="A146" s="165"/>
      <c r="B146" s="87"/>
      <c r="C146" s="87"/>
      <c r="D146" s="101"/>
      <c r="E146" s="87"/>
      <c r="F146" s="87"/>
      <c r="G146" s="87"/>
      <c r="H146" s="87"/>
      <c r="I146" s="87"/>
      <c r="J146" s="87"/>
      <c r="K146" s="87"/>
      <c r="L146" s="87"/>
      <c r="M146" s="110"/>
    </row>
    <row r="147" spans="1:13" x14ac:dyDescent="0.2">
      <c r="A147" s="165"/>
      <c r="B147" s="87"/>
      <c r="C147" s="87"/>
      <c r="D147" s="101"/>
      <c r="E147" s="87"/>
      <c r="F147" s="87"/>
      <c r="G147" s="87"/>
      <c r="H147" s="87"/>
      <c r="I147" s="87"/>
      <c r="J147" s="87"/>
      <c r="K147" s="87"/>
      <c r="L147" s="87"/>
      <c r="M147" s="110"/>
    </row>
    <row r="148" spans="1:13" x14ac:dyDescent="0.2">
      <c r="A148" s="165"/>
      <c r="B148" s="87"/>
      <c r="C148" s="87"/>
      <c r="D148" s="101"/>
      <c r="E148" s="87"/>
      <c r="F148" s="87"/>
      <c r="G148" s="87"/>
      <c r="H148" s="87"/>
      <c r="I148" s="87"/>
      <c r="J148" s="87"/>
      <c r="K148" s="87"/>
      <c r="L148" s="87"/>
      <c r="M148" s="110"/>
    </row>
    <row r="149" spans="1:13" x14ac:dyDescent="0.2">
      <c r="A149" s="165"/>
      <c r="B149" s="87"/>
      <c r="C149" s="87"/>
      <c r="D149" s="101"/>
      <c r="E149" s="87"/>
      <c r="F149" s="87"/>
      <c r="G149" s="87"/>
      <c r="H149" s="87"/>
      <c r="I149" s="87"/>
      <c r="J149" s="87"/>
      <c r="K149" s="87"/>
      <c r="L149" s="87"/>
      <c r="M149" s="110"/>
    </row>
    <row r="150" spans="1:13" x14ac:dyDescent="0.2">
      <c r="A150" s="165"/>
      <c r="B150" s="87"/>
      <c r="C150" s="87"/>
      <c r="D150" s="101"/>
      <c r="E150" s="87"/>
      <c r="F150" s="87"/>
      <c r="G150" s="87"/>
      <c r="H150" s="87"/>
      <c r="I150" s="87"/>
      <c r="J150" s="87"/>
      <c r="K150" s="87"/>
      <c r="L150" s="87"/>
      <c r="M150" s="110"/>
    </row>
    <row r="151" spans="1:13" x14ac:dyDescent="0.2">
      <c r="A151" s="165"/>
      <c r="B151" s="87"/>
      <c r="C151" s="87"/>
      <c r="D151" s="101"/>
      <c r="E151" s="87"/>
      <c r="F151" s="87"/>
      <c r="G151" s="87"/>
      <c r="H151" s="87"/>
      <c r="I151" s="87"/>
      <c r="J151" s="87"/>
      <c r="K151" s="87"/>
      <c r="L151" s="87"/>
      <c r="M151" s="110"/>
    </row>
    <row r="152" spans="1:13" x14ac:dyDescent="0.2">
      <c r="A152" s="165"/>
      <c r="B152" s="87"/>
      <c r="C152" s="87"/>
      <c r="D152" s="101"/>
      <c r="E152" s="87"/>
      <c r="F152" s="87"/>
      <c r="G152" s="87"/>
      <c r="H152" s="87"/>
      <c r="I152" s="87"/>
      <c r="J152" s="87"/>
      <c r="K152" s="87"/>
      <c r="L152" s="87"/>
      <c r="M152" s="110"/>
    </row>
    <row r="153" spans="1:13" x14ac:dyDescent="0.2">
      <c r="A153" s="165"/>
      <c r="B153" s="87"/>
      <c r="C153" s="87"/>
      <c r="D153" s="101"/>
      <c r="E153" s="87"/>
      <c r="F153" s="87"/>
      <c r="G153" s="87"/>
      <c r="H153" s="87"/>
      <c r="I153" s="87"/>
      <c r="J153" s="87"/>
      <c r="K153" s="87"/>
      <c r="L153" s="87"/>
      <c r="M153" s="110"/>
    </row>
    <row r="154" spans="1:13" x14ac:dyDescent="0.2">
      <c r="A154" s="165"/>
      <c r="B154" s="87"/>
      <c r="C154" s="87"/>
      <c r="D154" s="101"/>
      <c r="E154" s="87"/>
      <c r="F154" s="87"/>
      <c r="G154" s="87"/>
      <c r="H154" s="87"/>
      <c r="I154" s="87"/>
      <c r="J154" s="87"/>
      <c r="K154" s="87"/>
      <c r="L154" s="87"/>
      <c r="M154" s="110"/>
    </row>
    <row r="155" spans="1:13" x14ac:dyDescent="0.2">
      <c r="A155" s="165"/>
      <c r="B155" s="87"/>
      <c r="C155" s="87"/>
      <c r="D155" s="101"/>
      <c r="E155" s="87"/>
      <c r="F155" s="87"/>
      <c r="G155" s="87"/>
      <c r="H155" s="87"/>
      <c r="I155" s="87"/>
      <c r="J155" s="87"/>
      <c r="K155" s="87"/>
      <c r="L155" s="87"/>
      <c r="M155" s="110"/>
    </row>
    <row r="156" spans="1:13" x14ac:dyDescent="0.2">
      <c r="A156" s="165"/>
      <c r="B156" s="87"/>
      <c r="C156" s="87"/>
      <c r="D156" s="101"/>
      <c r="E156" s="87"/>
      <c r="F156" s="87"/>
      <c r="G156" s="87"/>
      <c r="H156" s="87"/>
      <c r="I156" s="87"/>
      <c r="J156" s="87"/>
      <c r="K156" s="87"/>
      <c r="L156" s="87"/>
      <c r="M156" s="110"/>
    </row>
    <row r="157" spans="1:13" x14ac:dyDescent="0.2">
      <c r="A157" s="165"/>
      <c r="B157" s="87"/>
      <c r="C157" s="87"/>
      <c r="D157" s="101"/>
      <c r="E157" s="87"/>
      <c r="F157" s="87"/>
      <c r="G157" s="87"/>
      <c r="H157" s="87"/>
      <c r="I157" s="87"/>
      <c r="J157" s="87"/>
      <c r="K157" s="87"/>
      <c r="L157" s="87"/>
      <c r="M157" s="110"/>
    </row>
    <row r="158" spans="1:13" x14ac:dyDescent="0.2">
      <c r="A158" s="165"/>
      <c r="B158" s="87"/>
      <c r="C158" s="87"/>
      <c r="D158" s="101"/>
      <c r="E158" s="87"/>
      <c r="F158" s="87"/>
      <c r="G158" s="87"/>
      <c r="H158" s="87"/>
      <c r="I158" s="87"/>
      <c r="J158" s="87"/>
      <c r="K158" s="87"/>
      <c r="L158" s="87"/>
      <c r="M158" s="110"/>
    </row>
    <row r="159" spans="1:13" x14ac:dyDescent="0.2">
      <c r="A159" s="165"/>
      <c r="B159" s="87"/>
      <c r="C159" s="87"/>
      <c r="D159" s="101"/>
      <c r="E159" s="87"/>
      <c r="F159" s="87"/>
      <c r="G159" s="87"/>
      <c r="H159" s="87"/>
      <c r="I159" s="87"/>
      <c r="J159" s="87"/>
      <c r="K159" s="87"/>
      <c r="L159" s="87"/>
      <c r="M159" s="110"/>
    </row>
    <row r="160" spans="1:13" x14ac:dyDescent="0.2">
      <c r="A160" s="165"/>
      <c r="B160" s="87"/>
      <c r="C160" s="87"/>
      <c r="D160" s="101"/>
      <c r="E160" s="87"/>
      <c r="F160" s="87"/>
      <c r="G160" s="87"/>
      <c r="H160" s="87"/>
      <c r="I160" s="87"/>
      <c r="J160" s="87"/>
      <c r="K160" s="87"/>
      <c r="L160" s="87"/>
      <c r="M160" s="110"/>
    </row>
    <row r="161" spans="1:13" x14ac:dyDescent="0.2">
      <c r="A161" s="165"/>
      <c r="B161" s="87"/>
      <c r="C161" s="87"/>
      <c r="D161" s="101"/>
      <c r="E161" s="87"/>
      <c r="F161" s="87"/>
      <c r="G161" s="87"/>
      <c r="H161" s="87"/>
      <c r="I161" s="87"/>
      <c r="J161" s="87"/>
      <c r="K161" s="87"/>
      <c r="L161" s="87"/>
      <c r="M161" s="110"/>
    </row>
    <row r="162" spans="1:13" x14ac:dyDescent="0.2">
      <c r="A162" s="165"/>
      <c r="B162" s="87"/>
      <c r="C162" s="87"/>
      <c r="D162" s="101"/>
      <c r="E162" s="87"/>
      <c r="F162" s="87"/>
      <c r="G162" s="87"/>
      <c r="H162" s="87"/>
      <c r="I162" s="87"/>
      <c r="J162" s="87"/>
      <c r="K162" s="87"/>
      <c r="L162" s="87"/>
      <c r="M162" s="110"/>
    </row>
    <row r="163" spans="1:13" x14ac:dyDescent="0.2">
      <c r="A163" s="165"/>
      <c r="B163" s="87"/>
      <c r="C163" s="87"/>
      <c r="D163" s="101"/>
      <c r="E163" s="87"/>
      <c r="F163" s="87"/>
      <c r="G163" s="87"/>
      <c r="H163" s="87"/>
      <c r="I163" s="87"/>
      <c r="J163" s="87"/>
      <c r="K163" s="87"/>
      <c r="L163" s="87"/>
      <c r="M163" s="110"/>
    </row>
    <row r="164" spans="1:13" x14ac:dyDescent="0.2">
      <c r="A164" s="165"/>
      <c r="B164" s="87"/>
      <c r="C164" s="87"/>
      <c r="D164" s="101"/>
      <c r="E164" s="87"/>
      <c r="F164" s="87"/>
      <c r="G164" s="87"/>
      <c r="H164" s="87"/>
      <c r="I164" s="87"/>
      <c r="J164" s="87"/>
      <c r="K164" s="87"/>
      <c r="L164" s="87"/>
      <c r="M164" s="110"/>
    </row>
    <row r="165" spans="1:13" x14ac:dyDescent="0.2">
      <c r="A165" s="165"/>
      <c r="B165" s="87"/>
      <c r="C165" s="87"/>
      <c r="D165" s="101"/>
      <c r="E165" s="87"/>
      <c r="F165" s="87"/>
      <c r="G165" s="87"/>
      <c r="H165" s="87"/>
      <c r="I165" s="87"/>
      <c r="J165" s="87"/>
      <c r="K165" s="87"/>
      <c r="L165" s="87"/>
      <c r="M165" s="110"/>
    </row>
    <row r="166" spans="1:13" x14ac:dyDescent="0.2">
      <c r="A166" s="165"/>
      <c r="B166" s="87"/>
      <c r="C166" s="87"/>
      <c r="D166" s="101"/>
      <c r="E166" s="87"/>
      <c r="F166" s="87"/>
      <c r="G166" s="87"/>
      <c r="H166" s="87"/>
      <c r="I166" s="87"/>
      <c r="J166" s="87"/>
      <c r="K166" s="87"/>
      <c r="L166" s="87"/>
      <c r="M166" s="110"/>
    </row>
    <row r="167" spans="1:13" x14ac:dyDescent="0.2">
      <c r="A167" s="165"/>
      <c r="B167" s="87"/>
      <c r="C167" s="87"/>
      <c r="D167" s="101"/>
      <c r="E167" s="87"/>
      <c r="F167" s="87"/>
      <c r="G167" s="87"/>
      <c r="H167" s="87"/>
      <c r="I167" s="87"/>
      <c r="J167" s="87"/>
      <c r="K167" s="87"/>
      <c r="L167" s="87"/>
      <c r="M167" s="110"/>
    </row>
    <row r="168" spans="1:13" x14ac:dyDescent="0.2">
      <c r="A168" s="165"/>
      <c r="B168" s="87"/>
      <c r="C168" s="87"/>
      <c r="D168" s="101"/>
      <c r="E168" s="87"/>
      <c r="F168" s="87"/>
      <c r="G168" s="87"/>
      <c r="H168" s="87"/>
      <c r="I168" s="87"/>
      <c r="J168" s="87"/>
      <c r="K168" s="87"/>
      <c r="L168" s="87"/>
      <c r="M168" s="110"/>
    </row>
    <row r="169" spans="1:13" x14ac:dyDescent="0.2">
      <c r="A169" s="165"/>
      <c r="B169" s="87"/>
      <c r="C169" s="87"/>
      <c r="D169" s="101"/>
      <c r="E169" s="87"/>
      <c r="F169" s="87"/>
      <c r="G169" s="87"/>
      <c r="H169" s="87"/>
      <c r="I169" s="87"/>
      <c r="J169" s="87"/>
      <c r="K169" s="87"/>
      <c r="L169" s="87"/>
      <c r="M169" s="110"/>
    </row>
    <row r="170" spans="1:13" x14ac:dyDescent="0.2">
      <c r="A170" s="165"/>
      <c r="B170" s="87"/>
      <c r="C170" s="87"/>
      <c r="D170" s="101"/>
      <c r="E170" s="87"/>
      <c r="F170" s="87"/>
      <c r="G170" s="87"/>
      <c r="H170" s="87"/>
      <c r="I170" s="87"/>
      <c r="J170" s="87"/>
      <c r="K170" s="87"/>
      <c r="L170" s="87"/>
      <c r="M170" s="110"/>
    </row>
    <row r="171" spans="1:13" x14ac:dyDescent="0.2">
      <c r="A171" s="165"/>
      <c r="B171" s="87"/>
      <c r="C171" s="87"/>
      <c r="D171" s="101"/>
      <c r="E171" s="87"/>
      <c r="F171" s="87"/>
      <c r="G171" s="87"/>
      <c r="H171" s="87"/>
      <c r="I171" s="87"/>
      <c r="J171" s="87"/>
      <c r="K171" s="87"/>
      <c r="L171" s="87"/>
      <c r="M171" s="110"/>
    </row>
    <row r="172" spans="1:13" x14ac:dyDescent="0.2">
      <c r="A172" s="165"/>
      <c r="B172" s="87"/>
      <c r="C172" s="87"/>
      <c r="D172" s="101"/>
      <c r="E172" s="87"/>
      <c r="F172" s="87"/>
      <c r="G172" s="87"/>
      <c r="H172" s="87"/>
      <c r="I172" s="87"/>
      <c r="J172" s="87"/>
      <c r="K172" s="87"/>
      <c r="L172" s="87"/>
      <c r="M172" s="110"/>
    </row>
    <row r="173" spans="1:13" x14ac:dyDescent="0.2">
      <c r="A173" s="165"/>
      <c r="B173" s="87"/>
      <c r="C173" s="87"/>
      <c r="D173" s="101"/>
      <c r="E173" s="87"/>
      <c r="F173" s="87"/>
      <c r="G173" s="87"/>
      <c r="H173" s="87"/>
      <c r="I173" s="87"/>
      <c r="J173" s="87"/>
      <c r="K173" s="87"/>
      <c r="L173" s="87"/>
      <c r="M173" s="110"/>
    </row>
    <row r="174" spans="1:13" x14ac:dyDescent="0.2">
      <c r="A174" s="165"/>
      <c r="B174" s="87"/>
      <c r="C174" s="87"/>
      <c r="D174" s="101"/>
      <c r="E174" s="87"/>
      <c r="F174" s="87"/>
      <c r="G174" s="87"/>
      <c r="H174" s="87"/>
      <c r="I174" s="87"/>
      <c r="J174" s="87"/>
      <c r="K174" s="87"/>
      <c r="L174" s="87"/>
      <c r="M174" s="110"/>
    </row>
    <row r="175" spans="1:13" x14ac:dyDescent="0.2">
      <c r="A175" s="165"/>
      <c r="B175" s="87"/>
      <c r="C175" s="87"/>
      <c r="D175" s="101"/>
      <c r="E175" s="87"/>
      <c r="F175" s="87"/>
      <c r="G175" s="87"/>
      <c r="H175" s="87"/>
      <c r="I175" s="87"/>
      <c r="J175" s="87"/>
      <c r="K175" s="87"/>
      <c r="L175" s="87"/>
      <c r="M175" s="110"/>
    </row>
    <row r="176" spans="1:13" x14ac:dyDescent="0.2">
      <c r="A176" s="165"/>
      <c r="B176" s="87"/>
      <c r="C176" s="87"/>
      <c r="D176" s="101"/>
      <c r="E176" s="87"/>
      <c r="F176" s="87"/>
      <c r="G176" s="87"/>
      <c r="H176" s="87"/>
      <c r="I176" s="87"/>
      <c r="J176" s="87"/>
      <c r="K176" s="87"/>
      <c r="L176" s="87"/>
      <c r="M176" s="110"/>
    </row>
    <row r="177" spans="1:13" x14ac:dyDescent="0.2">
      <c r="A177" s="165"/>
      <c r="B177" s="87"/>
      <c r="C177" s="87"/>
      <c r="D177" s="101"/>
      <c r="E177" s="87"/>
      <c r="F177" s="87"/>
      <c r="G177" s="87"/>
      <c r="H177" s="87"/>
      <c r="I177" s="87"/>
      <c r="J177" s="87"/>
      <c r="K177" s="87"/>
      <c r="L177" s="87"/>
      <c r="M177" s="110"/>
    </row>
    <row r="178" spans="1:13" x14ac:dyDescent="0.2">
      <c r="A178" s="165"/>
      <c r="B178" s="87"/>
      <c r="C178" s="87"/>
      <c r="D178" s="101"/>
      <c r="E178" s="87"/>
      <c r="F178" s="87"/>
      <c r="G178" s="87"/>
      <c r="H178" s="87"/>
      <c r="I178" s="87"/>
      <c r="J178" s="87"/>
      <c r="K178" s="87"/>
      <c r="L178" s="87"/>
      <c r="M178" s="110"/>
    </row>
    <row r="179" spans="1:13" x14ac:dyDescent="0.2">
      <c r="A179" s="165"/>
      <c r="B179" s="87"/>
      <c r="C179" s="87"/>
      <c r="D179" s="101"/>
      <c r="E179" s="87"/>
      <c r="F179" s="87"/>
      <c r="G179" s="87"/>
      <c r="H179" s="87"/>
      <c r="I179" s="87"/>
      <c r="J179" s="87"/>
      <c r="K179" s="87"/>
      <c r="L179" s="87"/>
      <c r="M179" s="110"/>
    </row>
    <row r="180" spans="1:13" x14ac:dyDescent="0.2">
      <c r="A180" s="165"/>
      <c r="B180" s="87"/>
      <c r="C180" s="87"/>
      <c r="D180" s="101"/>
      <c r="E180" s="87"/>
      <c r="F180" s="87"/>
      <c r="G180" s="87"/>
      <c r="H180" s="87"/>
      <c r="I180" s="87"/>
      <c r="J180" s="87"/>
      <c r="K180" s="87"/>
      <c r="L180" s="87"/>
      <c r="M180" s="110"/>
    </row>
    <row r="181" spans="1:13" x14ac:dyDescent="0.2">
      <c r="A181" s="165"/>
      <c r="B181" s="87"/>
      <c r="C181" s="87"/>
      <c r="D181" s="101"/>
      <c r="E181" s="87"/>
      <c r="F181" s="87"/>
      <c r="G181" s="87"/>
      <c r="H181" s="87"/>
      <c r="I181" s="87"/>
      <c r="J181" s="87"/>
      <c r="K181" s="87"/>
      <c r="L181" s="87"/>
      <c r="M181" s="110"/>
    </row>
    <row r="182" spans="1:13" x14ac:dyDescent="0.2">
      <c r="A182" s="165"/>
      <c r="B182" s="87"/>
      <c r="C182" s="87"/>
      <c r="D182" s="101"/>
      <c r="E182" s="87"/>
      <c r="F182" s="87"/>
      <c r="G182" s="87"/>
      <c r="H182" s="87"/>
      <c r="I182" s="87"/>
      <c r="J182" s="87"/>
      <c r="K182" s="87"/>
      <c r="L182" s="87"/>
      <c r="M182" s="110"/>
    </row>
    <row r="183" spans="1:13" x14ac:dyDescent="0.2">
      <c r="A183" s="165"/>
      <c r="B183" s="87"/>
      <c r="C183" s="87"/>
      <c r="D183" s="101"/>
      <c r="E183" s="87"/>
      <c r="F183" s="87"/>
      <c r="G183" s="87"/>
      <c r="H183" s="87"/>
      <c r="I183" s="87"/>
      <c r="J183" s="87"/>
      <c r="K183" s="87"/>
      <c r="L183" s="87"/>
      <c r="M183" s="110"/>
    </row>
    <row r="184" spans="1:13" x14ac:dyDescent="0.2">
      <c r="A184" s="165"/>
      <c r="B184" s="87"/>
      <c r="C184" s="87"/>
      <c r="D184" s="101"/>
      <c r="E184" s="87"/>
      <c r="F184" s="87"/>
      <c r="G184" s="87"/>
      <c r="H184" s="87"/>
      <c r="I184" s="87"/>
      <c r="J184" s="87"/>
      <c r="K184" s="87"/>
      <c r="L184" s="87"/>
      <c r="M184" s="110"/>
    </row>
    <row r="185" spans="1:13" x14ac:dyDescent="0.2">
      <c r="A185" s="165"/>
      <c r="B185" s="87"/>
      <c r="C185" s="87"/>
      <c r="D185" s="101"/>
      <c r="E185" s="87"/>
      <c r="F185" s="87"/>
      <c r="G185" s="87"/>
      <c r="H185" s="87"/>
      <c r="I185" s="87"/>
      <c r="J185" s="87"/>
      <c r="K185" s="87"/>
      <c r="L185" s="87"/>
      <c r="M185" s="110"/>
    </row>
    <row r="186" spans="1:13" x14ac:dyDescent="0.2">
      <c r="A186" s="165"/>
      <c r="B186" s="87"/>
      <c r="C186" s="87"/>
      <c r="D186" s="101"/>
      <c r="E186" s="87"/>
      <c r="F186" s="87"/>
      <c r="G186" s="87"/>
      <c r="H186" s="87"/>
      <c r="I186" s="87"/>
      <c r="J186" s="87"/>
      <c r="K186" s="87"/>
      <c r="L186" s="87"/>
      <c r="M186" s="110"/>
    </row>
    <row r="187" spans="1:13" x14ac:dyDescent="0.2">
      <c r="A187" s="165"/>
      <c r="B187" s="87"/>
      <c r="C187" s="87"/>
      <c r="D187" s="101"/>
      <c r="E187" s="87"/>
      <c r="F187" s="87"/>
      <c r="G187" s="87"/>
      <c r="H187" s="87"/>
      <c r="I187" s="87"/>
      <c r="J187" s="87"/>
      <c r="K187" s="87"/>
      <c r="L187" s="87"/>
      <c r="M187" s="110"/>
    </row>
    <row r="188" spans="1:13" x14ac:dyDescent="0.2">
      <c r="A188" s="165"/>
      <c r="B188" s="87"/>
      <c r="C188" s="87"/>
      <c r="D188" s="101"/>
      <c r="E188" s="87"/>
      <c r="F188" s="87"/>
      <c r="G188" s="87"/>
      <c r="H188" s="87"/>
      <c r="I188" s="87"/>
      <c r="J188" s="87"/>
      <c r="K188" s="87"/>
      <c r="L188" s="87"/>
      <c r="M188" s="110"/>
    </row>
    <row r="189" spans="1:13" x14ac:dyDescent="0.2">
      <c r="A189" s="165"/>
      <c r="B189" s="87"/>
      <c r="C189" s="87"/>
      <c r="D189" s="101"/>
      <c r="E189" s="87"/>
      <c r="F189" s="87"/>
      <c r="G189" s="87"/>
      <c r="H189" s="87"/>
      <c r="I189" s="87"/>
      <c r="J189" s="87"/>
      <c r="K189" s="87"/>
      <c r="L189" s="87"/>
      <c r="M189" s="110"/>
    </row>
    <row r="190" spans="1:13" x14ac:dyDescent="0.2">
      <c r="A190" s="165"/>
      <c r="B190" s="87"/>
      <c r="C190" s="87"/>
      <c r="D190" s="101"/>
      <c r="E190" s="87"/>
      <c r="F190" s="87"/>
      <c r="G190" s="87"/>
      <c r="H190" s="87"/>
      <c r="I190" s="87"/>
      <c r="J190" s="87"/>
      <c r="K190" s="87"/>
      <c r="L190" s="87"/>
      <c r="M190" s="110"/>
    </row>
    <row r="191" spans="1:13" x14ac:dyDescent="0.2">
      <c r="A191" s="165"/>
      <c r="B191" s="87"/>
      <c r="C191" s="87"/>
      <c r="D191" s="101"/>
      <c r="E191" s="87"/>
      <c r="F191" s="87"/>
      <c r="G191" s="87"/>
      <c r="H191" s="87"/>
      <c r="I191" s="87"/>
      <c r="J191" s="87"/>
      <c r="K191" s="87"/>
      <c r="L191" s="87"/>
      <c r="M191" s="110"/>
    </row>
    <row r="192" spans="1:13" x14ac:dyDescent="0.2">
      <c r="A192" s="165"/>
      <c r="B192" s="87"/>
      <c r="C192" s="87"/>
      <c r="D192" s="101"/>
      <c r="E192" s="87"/>
      <c r="F192" s="87"/>
      <c r="G192" s="87"/>
      <c r="H192" s="87"/>
      <c r="I192" s="87"/>
      <c r="J192" s="87"/>
      <c r="K192" s="87"/>
      <c r="L192" s="87"/>
      <c r="M192" s="110"/>
    </row>
    <row r="193" spans="1:13" x14ac:dyDescent="0.2">
      <c r="A193" s="165"/>
      <c r="B193" s="87"/>
      <c r="C193" s="87"/>
      <c r="D193" s="101"/>
      <c r="E193" s="87"/>
      <c r="F193" s="87"/>
      <c r="G193" s="87"/>
      <c r="H193" s="87"/>
      <c r="I193" s="87"/>
      <c r="J193" s="87"/>
      <c r="K193" s="87"/>
      <c r="L193" s="87"/>
      <c r="M193" s="110"/>
    </row>
    <row r="194" spans="1:13" x14ac:dyDescent="0.2">
      <c r="A194" s="165"/>
      <c r="B194" s="87"/>
      <c r="C194" s="87"/>
      <c r="D194" s="101"/>
      <c r="E194" s="87"/>
      <c r="F194" s="87"/>
      <c r="G194" s="87"/>
      <c r="H194" s="87"/>
      <c r="I194" s="87"/>
      <c r="J194" s="87"/>
      <c r="K194" s="87"/>
      <c r="L194" s="87"/>
      <c r="M194" s="110"/>
    </row>
    <row r="195" spans="1:13" x14ac:dyDescent="0.2">
      <c r="A195" s="165"/>
      <c r="B195" s="87"/>
      <c r="C195" s="87"/>
      <c r="D195" s="101"/>
      <c r="E195" s="87"/>
      <c r="F195" s="87"/>
      <c r="G195" s="87"/>
      <c r="H195" s="87"/>
      <c r="I195" s="87"/>
      <c r="J195" s="87"/>
      <c r="K195" s="87"/>
      <c r="L195" s="87"/>
      <c r="M195" s="110"/>
    </row>
    <row r="196" spans="1:13" x14ac:dyDescent="0.2">
      <c r="A196" s="165"/>
      <c r="B196" s="87"/>
      <c r="C196" s="87"/>
      <c r="D196" s="101"/>
      <c r="E196" s="87"/>
      <c r="F196" s="87"/>
      <c r="G196" s="87"/>
      <c r="H196" s="87"/>
      <c r="I196" s="87"/>
      <c r="J196" s="87"/>
      <c r="K196" s="87"/>
      <c r="L196" s="87"/>
      <c r="M196" s="110"/>
    </row>
    <row r="197" spans="1:13" x14ac:dyDescent="0.2">
      <c r="A197" s="165"/>
      <c r="B197" s="87"/>
      <c r="C197" s="87"/>
      <c r="D197" s="101"/>
      <c r="E197" s="87"/>
      <c r="F197" s="87"/>
      <c r="G197" s="87"/>
      <c r="H197" s="87"/>
      <c r="I197" s="87"/>
      <c r="J197" s="87"/>
      <c r="K197" s="87"/>
      <c r="L197" s="87"/>
      <c r="M197" s="110"/>
    </row>
    <row r="198" spans="1:13" x14ac:dyDescent="0.2">
      <c r="A198" s="165"/>
      <c r="B198" s="87"/>
      <c r="C198" s="87"/>
      <c r="D198" s="101"/>
      <c r="E198" s="87"/>
      <c r="F198" s="87"/>
      <c r="G198" s="87"/>
      <c r="H198" s="87"/>
      <c r="I198" s="87"/>
      <c r="J198" s="87"/>
      <c r="K198" s="87"/>
      <c r="L198" s="87"/>
      <c r="M198" s="110"/>
    </row>
    <row r="199" spans="1:13" x14ac:dyDescent="0.2">
      <c r="A199" s="165"/>
      <c r="B199" s="87"/>
      <c r="C199" s="87"/>
      <c r="D199" s="101"/>
      <c r="E199" s="87"/>
      <c r="F199" s="87"/>
      <c r="G199" s="87"/>
      <c r="H199" s="87"/>
      <c r="I199" s="87"/>
      <c r="J199" s="87"/>
      <c r="K199" s="87"/>
      <c r="L199" s="87"/>
      <c r="M199" s="110"/>
    </row>
    <row r="200" spans="1:13" x14ac:dyDescent="0.2">
      <c r="A200" s="165"/>
      <c r="B200" s="87"/>
      <c r="C200" s="87"/>
      <c r="D200" s="101"/>
      <c r="E200" s="87"/>
      <c r="F200" s="87"/>
      <c r="G200" s="87"/>
      <c r="H200" s="87"/>
      <c r="I200" s="87"/>
      <c r="J200" s="87"/>
      <c r="K200" s="87"/>
      <c r="L200" s="87"/>
      <c r="M200" s="110"/>
    </row>
    <row r="201" spans="1:13" x14ac:dyDescent="0.2">
      <c r="A201" s="165"/>
      <c r="B201" s="87"/>
      <c r="C201" s="87"/>
      <c r="D201" s="101"/>
      <c r="E201" s="87"/>
      <c r="F201" s="87"/>
      <c r="G201" s="87"/>
      <c r="H201" s="87"/>
      <c r="I201" s="87"/>
      <c r="J201" s="87"/>
      <c r="K201" s="87"/>
      <c r="L201" s="87"/>
      <c r="M201" s="110"/>
    </row>
    <row r="202" spans="1:13" x14ac:dyDescent="0.2">
      <c r="A202" s="165"/>
      <c r="B202" s="87"/>
      <c r="C202" s="87"/>
      <c r="D202" s="101"/>
      <c r="E202" s="87"/>
      <c r="F202" s="87"/>
      <c r="G202" s="87"/>
      <c r="H202" s="87"/>
      <c r="I202" s="87"/>
      <c r="J202" s="87"/>
      <c r="K202" s="87"/>
      <c r="L202" s="87"/>
      <c r="M202" s="110"/>
    </row>
    <row r="203" spans="1:13" x14ac:dyDescent="0.2">
      <c r="A203" s="165"/>
      <c r="B203" s="87"/>
      <c r="C203" s="87"/>
      <c r="D203" s="101"/>
      <c r="E203" s="87"/>
      <c r="F203" s="87"/>
      <c r="G203" s="87"/>
      <c r="H203" s="87"/>
      <c r="I203" s="87"/>
      <c r="J203" s="87"/>
      <c r="K203" s="87"/>
      <c r="L203" s="87"/>
      <c r="M203" s="110"/>
    </row>
    <row r="204" spans="1:13" x14ac:dyDescent="0.2">
      <c r="A204" s="165"/>
      <c r="B204" s="87"/>
      <c r="C204" s="87"/>
      <c r="D204" s="101"/>
      <c r="E204" s="87"/>
      <c r="F204" s="87"/>
      <c r="G204" s="87"/>
      <c r="H204" s="87"/>
      <c r="I204" s="87"/>
      <c r="J204" s="87"/>
      <c r="K204" s="87"/>
      <c r="L204" s="87"/>
      <c r="M204" s="110"/>
    </row>
    <row r="205" spans="1:13" x14ac:dyDescent="0.2">
      <c r="A205" s="165"/>
      <c r="B205" s="87"/>
      <c r="C205" s="87"/>
      <c r="D205" s="101"/>
      <c r="E205" s="87"/>
      <c r="F205" s="87"/>
      <c r="G205" s="87"/>
      <c r="H205" s="87"/>
      <c r="I205" s="87"/>
      <c r="J205" s="87"/>
      <c r="K205" s="87"/>
      <c r="L205" s="87"/>
      <c r="M205" s="110"/>
    </row>
    <row r="206" spans="1:13" x14ac:dyDescent="0.2">
      <c r="A206" s="165"/>
      <c r="B206" s="87"/>
      <c r="C206" s="87"/>
      <c r="D206" s="101"/>
      <c r="E206" s="87"/>
      <c r="F206" s="87"/>
      <c r="G206" s="87"/>
      <c r="H206" s="87"/>
      <c r="I206" s="87"/>
      <c r="J206" s="87"/>
      <c r="K206" s="87"/>
      <c r="L206" s="87"/>
      <c r="M206" s="110"/>
    </row>
    <row r="207" spans="1:13" x14ac:dyDescent="0.2">
      <c r="A207" s="165"/>
      <c r="B207" s="87"/>
      <c r="C207" s="87"/>
      <c r="D207" s="101"/>
      <c r="E207" s="87"/>
      <c r="F207" s="87"/>
      <c r="G207" s="87"/>
      <c r="H207" s="87"/>
      <c r="I207" s="87"/>
      <c r="J207" s="87"/>
      <c r="K207" s="87"/>
      <c r="L207" s="87"/>
      <c r="M207" s="110"/>
    </row>
    <row r="208" spans="1:13" x14ac:dyDescent="0.2">
      <c r="A208" s="165"/>
      <c r="B208" s="87"/>
      <c r="C208" s="87"/>
      <c r="D208" s="101"/>
      <c r="E208" s="87"/>
      <c r="F208" s="87"/>
      <c r="G208" s="87"/>
      <c r="H208" s="87"/>
      <c r="I208" s="87"/>
      <c r="J208" s="87"/>
      <c r="K208" s="87"/>
      <c r="L208" s="87"/>
      <c r="M208" s="110"/>
    </row>
    <row r="209" spans="1:13" x14ac:dyDescent="0.2">
      <c r="A209" s="165"/>
      <c r="B209" s="87"/>
      <c r="C209" s="87"/>
      <c r="D209" s="101"/>
      <c r="E209" s="87"/>
      <c r="F209" s="87"/>
      <c r="G209" s="87"/>
      <c r="H209" s="87"/>
      <c r="I209" s="87"/>
      <c r="J209" s="87"/>
      <c r="K209" s="87"/>
      <c r="L209" s="87"/>
      <c r="M209" s="110"/>
    </row>
    <row r="210" spans="1:13" x14ac:dyDescent="0.2">
      <c r="A210" s="165"/>
      <c r="B210" s="87"/>
      <c r="C210" s="87"/>
      <c r="D210" s="101"/>
      <c r="E210" s="87"/>
      <c r="F210" s="87"/>
      <c r="G210" s="87"/>
      <c r="H210" s="87"/>
      <c r="I210" s="87"/>
      <c r="J210" s="87"/>
      <c r="K210" s="87"/>
      <c r="L210" s="87"/>
      <c r="M210" s="110"/>
    </row>
    <row r="211" spans="1:13" x14ac:dyDescent="0.2">
      <c r="A211" s="165"/>
      <c r="B211" s="87"/>
      <c r="C211" s="87"/>
      <c r="D211" s="101"/>
      <c r="E211" s="87"/>
      <c r="F211" s="87"/>
      <c r="G211" s="87"/>
      <c r="H211" s="87"/>
      <c r="I211" s="87"/>
      <c r="J211" s="87"/>
      <c r="K211" s="87"/>
      <c r="L211" s="87"/>
      <c r="M211" s="110"/>
    </row>
    <row r="212" spans="1:13" x14ac:dyDescent="0.2">
      <c r="A212" s="165"/>
      <c r="B212" s="87"/>
      <c r="C212" s="87"/>
      <c r="D212" s="101"/>
      <c r="E212" s="87"/>
      <c r="F212" s="87"/>
      <c r="G212" s="87"/>
      <c r="H212" s="87"/>
      <c r="I212" s="87"/>
      <c r="J212" s="87"/>
      <c r="K212" s="87"/>
      <c r="L212" s="87"/>
      <c r="M212" s="110"/>
    </row>
    <row r="213" spans="1:13" x14ac:dyDescent="0.2">
      <c r="A213" s="165"/>
      <c r="B213" s="87"/>
      <c r="C213" s="87"/>
      <c r="D213" s="101"/>
      <c r="E213" s="87"/>
      <c r="F213" s="87"/>
      <c r="G213" s="87"/>
      <c r="H213" s="87"/>
      <c r="I213" s="87"/>
      <c r="J213" s="87"/>
      <c r="K213" s="87"/>
      <c r="L213" s="87"/>
      <c r="M213" s="110"/>
    </row>
    <row r="214" spans="1:13" x14ac:dyDescent="0.2">
      <c r="A214" s="165"/>
      <c r="B214" s="87"/>
      <c r="C214" s="87"/>
      <c r="D214" s="101"/>
      <c r="E214" s="87"/>
      <c r="F214" s="87"/>
      <c r="G214" s="87"/>
      <c r="H214" s="87"/>
      <c r="I214" s="87"/>
      <c r="J214" s="87"/>
      <c r="K214" s="87"/>
      <c r="L214" s="87"/>
      <c r="M214" s="110"/>
    </row>
    <row r="215" spans="1:13" x14ac:dyDescent="0.2">
      <c r="A215" s="165"/>
      <c r="B215" s="87"/>
      <c r="C215" s="87"/>
      <c r="D215" s="101"/>
      <c r="E215" s="87"/>
      <c r="F215" s="87"/>
      <c r="G215" s="87"/>
      <c r="H215" s="87"/>
      <c r="I215" s="87"/>
      <c r="J215" s="87"/>
      <c r="K215" s="87"/>
      <c r="L215" s="87"/>
      <c r="M215" s="110"/>
    </row>
    <row r="216" spans="1:13" x14ac:dyDescent="0.2">
      <c r="A216" s="165"/>
      <c r="B216" s="87"/>
      <c r="C216" s="87"/>
      <c r="D216" s="101"/>
      <c r="E216" s="87"/>
      <c r="F216" s="87"/>
      <c r="G216" s="87"/>
      <c r="H216" s="87"/>
      <c r="I216" s="87"/>
      <c r="J216" s="87"/>
      <c r="K216" s="87"/>
      <c r="L216" s="87"/>
      <c r="M216" s="110"/>
    </row>
    <row r="217" spans="1:13" x14ac:dyDescent="0.2">
      <c r="A217" s="165"/>
      <c r="B217" s="87"/>
      <c r="C217" s="87"/>
      <c r="D217" s="101"/>
      <c r="E217" s="87"/>
      <c r="F217" s="87"/>
      <c r="G217" s="87"/>
      <c r="H217" s="87"/>
      <c r="I217" s="87"/>
      <c r="J217" s="87"/>
      <c r="K217" s="87"/>
      <c r="L217" s="87"/>
      <c r="M217" s="110"/>
    </row>
    <row r="218" spans="1:13" x14ac:dyDescent="0.2">
      <c r="A218" s="165"/>
      <c r="B218" s="87"/>
      <c r="C218" s="87"/>
      <c r="D218" s="101"/>
      <c r="E218" s="87"/>
      <c r="F218" s="87"/>
      <c r="G218" s="87"/>
      <c r="H218" s="87"/>
      <c r="I218" s="87"/>
      <c r="J218" s="87"/>
      <c r="K218" s="87"/>
      <c r="L218" s="87"/>
      <c r="M218" s="110"/>
    </row>
    <row r="219" spans="1:13" x14ac:dyDescent="0.2">
      <c r="A219" s="165"/>
      <c r="B219" s="87"/>
      <c r="C219" s="87"/>
      <c r="D219" s="101"/>
      <c r="E219" s="87"/>
      <c r="F219" s="87"/>
      <c r="G219" s="87"/>
      <c r="H219" s="87"/>
      <c r="I219" s="87"/>
      <c r="J219" s="87"/>
      <c r="K219" s="87"/>
      <c r="L219" s="87"/>
      <c r="M219" s="110"/>
    </row>
    <row r="220" spans="1:13" x14ac:dyDescent="0.2">
      <c r="A220" s="165"/>
      <c r="B220" s="87"/>
      <c r="C220" s="87"/>
      <c r="D220" s="101"/>
      <c r="E220" s="87"/>
      <c r="F220" s="87"/>
      <c r="G220" s="87"/>
      <c r="H220" s="87"/>
      <c r="I220" s="87"/>
      <c r="J220" s="87"/>
      <c r="K220" s="87"/>
      <c r="L220" s="87"/>
      <c r="M220" s="110"/>
    </row>
    <row r="221" spans="1:13" x14ac:dyDescent="0.2">
      <c r="A221" s="165"/>
      <c r="B221" s="87"/>
      <c r="C221" s="87"/>
      <c r="D221" s="101"/>
      <c r="E221" s="87"/>
      <c r="F221" s="87"/>
      <c r="G221" s="87"/>
      <c r="H221" s="87"/>
      <c r="I221" s="87"/>
      <c r="J221" s="87"/>
      <c r="K221" s="87"/>
      <c r="L221" s="87"/>
      <c r="M221" s="110"/>
    </row>
    <row r="222" spans="1:13" x14ac:dyDescent="0.2">
      <c r="A222" s="165"/>
      <c r="B222" s="87"/>
      <c r="C222" s="87"/>
      <c r="D222" s="101"/>
      <c r="E222" s="87"/>
      <c r="F222" s="87"/>
      <c r="G222" s="87"/>
      <c r="H222" s="87"/>
      <c r="I222" s="87"/>
      <c r="J222" s="87"/>
      <c r="K222" s="87"/>
      <c r="L222" s="87"/>
      <c r="M222" s="110"/>
    </row>
    <row r="223" spans="1:13" x14ac:dyDescent="0.2">
      <c r="A223" s="165"/>
      <c r="B223" s="87"/>
      <c r="C223" s="87"/>
      <c r="D223" s="101"/>
      <c r="E223" s="87"/>
      <c r="F223" s="87"/>
      <c r="G223" s="87"/>
      <c r="H223" s="87"/>
      <c r="I223" s="87"/>
      <c r="J223" s="87"/>
      <c r="K223" s="87"/>
      <c r="L223" s="87"/>
      <c r="M223" s="110"/>
    </row>
    <row r="224" spans="1:13" x14ac:dyDescent="0.2">
      <c r="A224" s="165"/>
      <c r="B224" s="87"/>
      <c r="C224" s="87"/>
      <c r="D224" s="101"/>
      <c r="E224" s="87"/>
      <c r="F224" s="87"/>
      <c r="G224" s="87"/>
      <c r="H224" s="87"/>
      <c r="I224" s="87"/>
      <c r="J224" s="87"/>
      <c r="K224" s="87"/>
      <c r="L224" s="87"/>
      <c r="M224" s="110"/>
    </row>
    <row r="225" spans="1:13" x14ac:dyDescent="0.2">
      <c r="A225" s="165"/>
      <c r="B225" s="87"/>
      <c r="C225" s="87"/>
      <c r="D225" s="101"/>
      <c r="E225" s="87"/>
      <c r="F225" s="87"/>
      <c r="G225" s="87"/>
      <c r="H225" s="87"/>
      <c r="I225" s="87"/>
      <c r="J225" s="87"/>
      <c r="K225" s="87"/>
      <c r="L225" s="87"/>
      <c r="M225" s="110"/>
    </row>
    <row r="226" spans="1:13" x14ac:dyDescent="0.2">
      <c r="A226" s="165"/>
      <c r="B226" s="87"/>
      <c r="C226" s="87"/>
      <c r="D226" s="101"/>
      <c r="E226" s="87"/>
      <c r="F226" s="87"/>
      <c r="G226" s="87"/>
      <c r="H226" s="87"/>
      <c r="I226" s="87"/>
      <c r="J226" s="87"/>
      <c r="K226" s="87"/>
      <c r="L226" s="87"/>
      <c r="M226" s="110"/>
    </row>
    <row r="227" spans="1:13" x14ac:dyDescent="0.2">
      <c r="A227" s="165"/>
      <c r="B227" s="87"/>
      <c r="C227" s="87"/>
      <c r="D227" s="101"/>
      <c r="E227" s="87"/>
      <c r="F227" s="87"/>
      <c r="G227" s="87"/>
      <c r="H227" s="87"/>
      <c r="I227" s="87"/>
      <c r="J227" s="87"/>
      <c r="K227" s="87"/>
      <c r="L227" s="87"/>
      <c r="M227" s="110"/>
    </row>
    <row r="228" spans="1:13" x14ac:dyDescent="0.2">
      <c r="A228" s="165"/>
      <c r="B228" s="87"/>
      <c r="C228" s="87"/>
      <c r="D228" s="101"/>
      <c r="E228" s="87"/>
      <c r="F228" s="87"/>
      <c r="G228" s="87"/>
      <c r="H228" s="87"/>
      <c r="I228" s="87"/>
      <c r="J228" s="87"/>
      <c r="K228" s="87"/>
      <c r="L228" s="87"/>
      <c r="M228" s="110"/>
    </row>
    <row r="229" spans="1:13" x14ac:dyDescent="0.2">
      <c r="A229" s="165"/>
      <c r="B229" s="87"/>
      <c r="C229" s="87"/>
      <c r="D229" s="101"/>
      <c r="E229" s="87"/>
      <c r="F229" s="87"/>
      <c r="G229" s="87"/>
      <c r="H229" s="87"/>
      <c r="I229" s="87"/>
      <c r="J229" s="87"/>
      <c r="K229" s="87"/>
      <c r="L229" s="87"/>
      <c r="M229" s="110"/>
    </row>
    <row r="230" spans="1:13" x14ac:dyDescent="0.2">
      <c r="A230" s="165"/>
      <c r="B230" s="87"/>
      <c r="C230" s="87"/>
      <c r="D230" s="101"/>
      <c r="E230" s="87"/>
      <c r="F230" s="87"/>
      <c r="G230" s="87"/>
      <c r="H230" s="87"/>
      <c r="I230" s="87"/>
      <c r="J230" s="87"/>
      <c r="K230" s="87"/>
      <c r="L230" s="87"/>
      <c r="M230" s="110"/>
    </row>
    <row r="231" spans="1:13" x14ac:dyDescent="0.2">
      <c r="A231" s="165"/>
      <c r="B231" s="87"/>
      <c r="C231" s="87"/>
      <c r="D231" s="101"/>
      <c r="E231" s="87"/>
      <c r="F231" s="87"/>
      <c r="G231" s="87"/>
      <c r="H231" s="87"/>
      <c r="I231" s="87"/>
      <c r="J231" s="87"/>
      <c r="K231" s="87"/>
      <c r="L231" s="87"/>
      <c r="M231" s="110"/>
    </row>
    <row r="232" spans="1:13" x14ac:dyDescent="0.2">
      <c r="A232" s="165"/>
      <c r="B232" s="87"/>
      <c r="C232" s="87"/>
      <c r="D232" s="101"/>
      <c r="E232" s="87"/>
      <c r="F232" s="87"/>
      <c r="G232" s="87"/>
      <c r="H232" s="87"/>
      <c r="I232" s="87"/>
      <c r="J232" s="87"/>
      <c r="K232" s="87"/>
      <c r="L232" s="87"/>
      <c r="M232" s="110"/>
    </row>
    <row r="233" spans="1:13" x14ac:dyDescent="0.2">
      <c r="A233" s="165"/>
      <c r="B233" s="87"/>
      <c r="C233" s="87"/>
      <c r="D233" s="101"/>
      <c r="E233" s="87"/>
      <c r="F233" s="87"/>
      <c r="G233" s="87"/>
      <c r="H233" s="87"/>
      <c r="I233" s="87"/>
      <c r="J233" s="87"/>
      <c r="K233" s="87"/>
      <c r="L233" s="87"/>
      <c r="M233" s="110"/>
    </row>
    <row r="234" spans="1:13" x14ac:dyDescent="0.2">
      <c r="A234" s="165"/>
      <c r="B234" s="87"/>
      <c r="C234" s="87"/>
      <c r="D234" s="101"/>
      <c r="E234" s="87"/>
      <c r="F234" s="87"/>
      <c r="G234" s="87"/>
      <c r="H234" s="87"/>
      <c r="I234" s="87"/>
      <c r="J234" s="87"/>
      <c r="K234" s="87"/>
      <c r="L234" s="87"/>
      <c r="M234" s="110"/>
    </row>
    <row r="235" spans="1:13" x14ac:dyDescent="0.2">
      <c r="A235" s="165"/>
      <c r="B235" s="87"/>
      <c r="C235" s="87"/>
      <c r="D235" s="101"/>
      <c r="E235" s="87"/>
      <c r="F235" s="87"/>
      <c r="G235" s="87"/>
      <c r="H235" s="87"/>
      <c r="I235" s="87"/>
      <c r="J235" s="87"/>
      <c r="K235" s="87"/>
      <c r="L235" s="87"/>
      <c r="M235" s="110"/>
    </row>
    <row r="236" spans="1:13" x14ac:dyDescent="0.2">
      <c r="A236" s="165"/>
      <c r="B236" s="87"/>
      <c r="C236" s="87"/>
      <c r="D236" s="101"/>
      <c r="E236" s="87"/>
      <c r="F236" s="87"/>
      <c r="G236" s="87"/>
      <c r="H236" s="87"/>
      <c r="I236" s="87"/>
      <c r="J236" s="87"/>
      <c r="K236" s="87"/>
      <c r="L236" s="87"/>
      <c r="M236" s="110"/>
    </row>
    <row r="237" spans="1:13" x14ac:dyDescent="0.2">
      <c r="A237" s="165"/>
      <c r="B237" s="87"/>
      <c r="C237" s="87"/>
      <c r="D237" s="101"/>
      <c r="E237" s="87"/>
      <c r="F237" s="87"/>
      <c r="G237" s="87"/>
      <c r="H237" s="87"/>
      <c r="I237" s="87"/>
      <c r="J237" s="87"/>
      <c r="K237" s="87"/>
      <c r="L237" s="87"/>
      <c r="M237" s="110"/>
    </row>
    <row r="238" spans="1:13" x14ac:dyDescent="0.2">
      <c r="A238" s="165"/>
      <c r="B238" s="87"/>
      <c r="C238" s="87"/>
      <c r="D238" s="101"/>
      <c r="E238" s="87"/>
      <c r="F238" s="87"/>
      <c r="G238" s="87"/>
      <c r="H238" s="87"/>
      <c r="I238" s="87"/>
      <c r="J238" s="87"/>
      <c r="K238" s="87"/>
      <c r="L238" s="87"/>
      <c r="M238" s="110"/>
    </row>
    <row r="239" spans="1:13" x14ac:dyDescent="0.2">
      <c r="A239" s="165"/>
      <c r="B239" s="87"/>
      <c r="C239" s="87"/>
      <c r="D239" s="101"/>
      <c r="E239" s="87"/>
      <c r="F239" s="87"/>
      <c r="G239" s="87"/>
      <c r="H239" s="87"/>
      <c r="I239" s="87"/>
      <c r="J239" s="87"/>
      <c r="K239" s="87"/>
      <c r="L239" s="87"/>
      <c r="M239" s="110"/>
    </row>
    <row r="240" spans="1:13" x14ac:dyDescent="0.2">
      <c r="A240" s="165"/>
      <c r="B240" s="87"/>
      <c r="C240" s="87"/>
      <c r="D240" s="101"/>
      <c r="E240" s="87"/>
      <c r="F240" s="87"/>
      <c r="G240" s="87"/>
      <c r="H240" s="87"/>
      <c r="I240" s="87"/>
      <c r="J240" s="87"/>
      <c r="K240" s="87"/>
      <c r="L240" s="87"/>
      <c r="M240" s="110"/>
    </row>
    <row r="241" spans="1:13" x14ac:dyDescent="0.2">
      <c r="A241" s="165"/>
      <c r="B241" s="87"/>
      <c r="C241" s="87"/>
      <c r="D241" s="101"/>
      <c r="E241" s="87"/>
      <c r="F241" s="87"/>
      <c r="G241" s="87"/>
      <c r="H241" s="87"/>
      <c r="I241" s="87"/>
      <c r="J241" s="87"/>
      <c r="K241" s="87"/>
      <c r="L241" s="87"/>
      <c r="M241" s="110"/>
    </row>
    <row r="242" spans="1:13" x14ac:dyDescent="0.2">
      <c r="A242" s="165"/>
      <c r="B242" s="87"/>
      <c r="C242" s="87"/>
      <c r="D242" s="101"/>
      <c r="E242" s="87"/>
      <c r="F242" s="87"/>
      <c r="G242" s="87"/>
      <c r="H242" s="87"/>
      <c r="I242" s="87"/>
      <c r="J242" s="87"/>
      <c r="K242" s="87"/>
      <c r="L242" s="87"/>
      <c r="M242" s="110"/>
    </row>
    <row r="243" spans="1:13" x14ac:dyDescent="0.2">
      <c r="A243" s="165"/>
      <c r="B243" s="87"/>
      <c r="C243" s="87"/>
      <c r="D243" s="101"/>
      <c r="E243" s="87"/>
      <c r="F243" s="87"/>
      <c r="G243" s="87"/>
      <c r="H243" s="87"/>
      <c r="I243" s="87"/>
      <c r="J243" s="87"/>
      <c r="K243" s="87"/>
      <c r="L243" s="87"/>
      <c r="M243" s="110"/>
    </row>
    <row r="244" spans="1:13" x14ac:dyDescent="0.2">
      <c r="A244" s="165"/>
      <c r="B244" s="87"/>
      <c r="C244" s="87"/>
      <c r="D244" s="101"/>
      <c r="E244" s="87"/>
      <c r="F244" s="87"/>
      <c r="G244" s="87"/>
      <c r="H244" s="87"/>
      <c r="I244" s="87"/>
      <c r="J244" s="87"/>
      <c r="K244" s="87"/>
      <c r="L244" s="87"/>
      <c r="M244" s="110"/>
    </row>
    <row r="245" spans="1:13" x14ac:dyDescent="0.2">
      <c r="A245" s="165"/>
      <c r="B245" s="87"/>
      <c r="C245" s="87"/>
      <c r="D245" s="101"/>
      <c r="E245" s="87"/>
      <c r="F245" s="87"/>
      <c r="G245" s="87"/>
      <c r="H245" s="87"/>
      <c r="I245" s="87"/>
      <c r="J245" s="87"/>
      <c r="K245" s="87"/>
      <c r="L245" s="87"/>
      <c r="M245" s="110"/>
    </row>
    <row r="246" spans="1:13" x14ac:dyDescent="0.2">
      <c r="A246" s="165"/>
      <c r="B246" s="87"/>
      <c r="C246" s="87"/>
      <c r="D246" s="101"/>
      <c r="E246" s="87"/>
      <c r="F246" s="87"/>
      <c r="G246" s="87"/>
      <c r="H246" s="87"/>
      <c r="I246" s="87"/>
      <c r="J246" s="87"/>
      <c r="K246" s="87"/>
      <c r="L246" s="87"/>
      <c r="M246" s="110"/>
    </row>
    <row r="247" spans="1:13" x14ac:dyDescent="0.2">
      <c r="A247" s="165"/>
      <c r="B247" s="87"/>
      <c r="C247" s="87"/>
      <c r="D247" s="101"/>
      <c r="E247" s="87"/>
      <c r="F247" s="87"/>
      <c r="G247" s="87"/>
      <c r="H247" s="87"/>
      <c r="I247" s="87"/>
      <c r="J247" s="87"/>
      <c r="K247" s="87"/>
      <c r="L247" s="87"/>
      <c r="M247" s="110"/>
    </row>
    <row r="248" spans="1:13" x14ac:dyDescent="0.2">
      <c r="A248" s="165"/>
      <c r="B248" s="87"/>
      <c r="C248" s="87"/>
      <c r="D248" s="101"/>
      <c r="E248" s="87"/>
      <c r="F248" s="87"/>
      <c r="G248" s="87"/>
      <c r="H248" s="87"/>
      <c r="I248" s="87"/>
      <c r="J248" s="87"/>
      <c r="K248" s="87"/>
      <c r="L248" s="87"/>
      <c r="M248" s="110"/>
    </row>
    <row r="249" spans="1:13" x14ac:dyDescent="0.2">
      <c r="A249" s="165"/>
      <c r="B249" s="87"/>
      <c r="C249" s="87"/>
      <c r="D249" s="101"/>
      <c r="E249" s="87"/>
      <c r="F249" s="87"/>
      <c r="G249" s="87"/>
      <c r="H249" s="87"/>
      <c r="I249" s="87"/>
      <c r="J249" s="87"/>
      <c r="K249" s="87"/>
      <c r="L249" s="87"/>
      <c r="M249" s="110"/>
    </row>
    <row r="250" spans="1:13" x14ac:dyDescent="0.2">
      <c r="A250" s="165"/>
      <c r="B250" s="87"/>
      <c r="C250" s="87"/>
      <c r="D250" s="101"/>
      <c r="E250" s="87"/>
      <c r="F250" s="87"/>
      <c r="G250" s="87"/>
      <c r="H250" s="87"/>
      <c r="I250" s="87"/>
      <c r="J250" s="87"/>
      <c r="K250" s="87"/>
      <c r="L250" s="87"/>
      <c r="M250" s="110"/>
    </row>
    <row r="251" spans="1:13" x14ac:dyDescent="0.2">
      <c r="A251" s="165"/>
      <c r="B251" s="87"/>
      <c r="C251" s="87"/>
      <c r="D251" s="101"/>
      <c r="E251" s="87"/>
      <c r="F251" s="87"/>
      <c r="G251" s="87"/>
      <c r="H251" s="87"/>
      <c r="I251" s="87"/>
      <c r="J251" s="87"/>
      <c r="K251" s="87"/>
      <c r="L251" s="87"/>
      <c r="M251" s="110"/>
    </row>
    <row r="252" spans="1:13" x14ac:dyDescent="0.2">
      <c r="A252" s="165"/>
      <c r="B252" s="87"/>
      <c r="C252" s="87"/>
      <c r="D252" s="101"/>
      <c r="E252" s="87"/>
      <c r="F252" s="87"/>
      <c r="G252" s="87"/>
      <c r="H252" s="87"/>
      <c r="I252" s="87"/>
      <c r="J252" s="87"/>
      <c r="K252" s="87"/>
      <c r="L252" s="87"/>
      <c r="M252" s="110"/>
    </row>
    <row r="253" spans="1:13" x14ac:dyDescent="0.2">
      <c r="A253" s="165"/>
      <c r="B253" s="87"/>
      <c r="C253" s="87"/>
      <c r="D253" s="101"/>
      <c r="E253" s="87"/>
      <c r="F253" s="87"/>
      <c r="G253" s="87"/>
      <c r="H253" s="87"/>
      <c r="I253" s="87"/>
      <c r="J253" s="87"/>
      <c r="K253" s="87"/>
      <c r="L253" s="87"/>
      <c r="M253" s="110"/>
    </row>
    <row r="254" spans="1:13" x14ac:dyDescent="0.2">
      <c r="A254" s="165"/>
      <c r="B254" s="87"/>
      <c r="C254" s="87"/>
      <c r="D254" s="101"/>
      <c r="E254" s="87"/>
      <c r="F254" s="87"/>
      <c r="G254" s="87"/>
      <c r="H254" s="87"/>
      <c r="I254" s="87"/>
      <c r="J254" s="87"/>
      <c r="K254" s="87"/>
      <c r="L254" s="87"/>
      <c r="M254" s="110"/>
    </row>
    <row r="255" spans="1:13" x14ac:dyDescent="0.2">
      <c r="A255" s="165"/>
      <c r="B255" s="87"/>
      <c r="C255" s="87"/>
      <c r="D255" s="101"/>
      <c r="E255" s="87"/>
      <c r="F255" s="87"/>
      <c r="G255" s="87"/>
      <c r="H255" s="87"/>
      <c r="I255" s="87"/>
      <c r="J255" s="87"/>
      <c r="K255" s="87"/>
      <c r="L255" s="87"/>
      <c r="M255" s="110"/>
    </row>
    <row r="256" spans="1:13" x14ac:dyDescent="0.2">
      <c r="A256" s="165"/>
      <c r="B256" s="87"/>
      <c r="C256" s="87"/>
      <c r="D256" s="101"/>
      <c r="E256" s="87"/>
      <c r="F256" s="87"/>
      <c r="G256" s="87"/>
      <c r="H256" s="87"/>
      <c r="I256" s="87"/>
      <c r="J256" s="87"/>
      <c r="K256" s="87"/>
      <c r="L256" s="87"/>
      <c r="M256" s="110"/>
    </row>
    <row r="257" spans="1:13" x14ac:dyDescent="0.2">
      <c r="A257" s="165"/>
      <c r="B257" s="87"/>
      <c r="C257" s="87"/>
      <c r="D257" s="101"/>
      <c r="E257" s="87"/>
      <c r="F257" s="87"/>
      <c r="G257" s="87"/>
      <c r="H257" s="87"/>
      <c r="I257" s="87"/>
      <c r="J257" s="87"/>
      <c r="K257" s="87"/>
      <c r="L257" s="87"/>
      <c r="M257" s="110"/>
    </row>
    <row r="258" spans="1:13" x14ac:dyDescent="0.2">
      <c r="A258" s="165"/>
      <c r="B258" s="87"/>
      <c r="C258" s="87"/>
      <c r="D258" s="101"/>
      <c r="E258" s="87"/>
      <c r="F258" s="87"/>
      <c r="G258" s="87"/>
      <c r="H258" s="87"/>
      <c r="I258" s="87"/>
      <c r="J258" s="87"/>
      <c r="K258" s="87"/>
      <c r="L258" s="87"/>
      <c r="M258" s="110"/>
    </row>
    <row r="259" spans="1:13" x14ac:dyDescent="0.2">
      <c r="A259" s="165"/>
      <c r="B259" s="87"/>
      <c r="C259" s="87"/>
      <c r="D259" s="101"/>
      <c r="E259" s="87"/>
      <c r="F259" s="87"/>
      <c r="G259" s="87"/>
      <c r="H259" s="87"/>
      <c r="I259" s="87"/>
      <c r="J259" s="87"/>
      <c r="K259" s="87"/>
      <c r="L259" s="87"/>
      <c r="M259" s="110"/>
    </row>
    <row r="260" spans="1:13" x14ac:dyDescent="0.2">
      <c r="A260" s="165"/>
      <c r="B260" s="87"/>
      <c r="C260" s="87"/>
      <c r="D260" s="101"/>
      <c r="E260" s="87"/>
      <c r="F260" s="87"/>
      <c r="G260" s="87"/>
      <c r="H260" s="87"/>
      <c r="I260" s="87"/>
      <c r="J260" s="87"/>
      <c r="K260" s="87"/>
      <c r="L260" s="87"/>
      <c r="M260" s="110"/>
    </row>
    <row r="261" spans="1:13" x14ac:dyDescent="0.2">
      <c r="A261" s="165"/>
      <c r="B261" s="87"/>
      <c r="C261" s="87"/>
      <c r="D261" s="101"/>
      <c r="E261" s="87"/>
      <c r="F261" s="87"/>
      <c r="G261" s="87"/>
      <c r="H261" s="87"/>
      <c r="I261" s="87"/>
      <c r="J261" s="87"/>
      <c r="K261" s="87"/>
      <c r="L261" s="87"/>
      <c r="M261" s="110"/>
    </row>
    <row r="262" spans="1:13" x14ac:dyDescent="0.2">
      <c r="A262" s="165"/>
      <c r="B262" s="87"/>
      <c r="C262" s="87"/>
      <c r="D262" s="101"/>
      <c r="E262" s="87"/>
      <c r="F262" s="87"/>
      <c r="G262" s="87"/>
      <c r="H262" s="87"/>
      <c r="I262" s="87"/>
      <c r="J262" s="87"/>
      <c r="K262" s="87"/>
      <c r="L262" s="87"/>
      <c r="M262" s="110"/>
    </row>
    <row r="263" spans="1:13" x14ac:dyDescent="0.2">
      <c r="A263" s="165"/>
      <c r="B263" s="87"/>
      <c r="C263" s="87"/>
      <c r="D263" s="101"/>
      <c r="E263" s="87"/>
      <c r="F263" s="87"/>
      <c r="G263" s="87"/>
      <c r="H263" s="87"/>
      <c r="I263" s="87"/>
      <c r="J263" s="87"/>
      <c r="K263" s="87"/>
      <c r="L263" s="87"/>
      <c r="M263" s="110"/>
    </row>
    <row r="264" spans="1:13" x14ac:dyDescent="0.2">
      <c r="A264" s="165"/>
      <c r="B264" s="87"/>
      <c r="C264" s="87"/>
      <c r="D264" s="101"/>
      <c r="E264" s="87"/>
      <c r="F264" s="87"/>
      <c r="G264" s="87"/>
      <c r="H264" s="87"/>
      <c r="I264" s="87"/>
      <c r="J264" s="87"/>
      <c r="K264" s="87"/>
      <c r="L264" s="87"/>
      <c r="M264" s="110"/>
    </row>
    <row r="265" spans="1:13" x14ac:dyDescent="0.2">
      <c r="A265" s="165"/>
      <c r="B265" s="87"/>
      <c r="C265" s="87"/>
      <c r="D265" s="101"/>
      <c r="E265" s="87"/>
      <c r="F265" s="87"/>
      <c r="G265" s="87"/>
      <c r="H265" s="87"/>
      <c r="I265" s="87"/>
      <c r="J265" s="87"/>
      <c r="K265" s="87"/>
      <c r="L265" s="87"/>
      <c r="M265" s="110"/>
    </row>
    <row r="266" spans="1:13" x14ac:dyDescent="0.2">
      <c r="A266" s="165"/>
      <c r="B266" s="87"/>
      <c r="C266" s="87"/>
      <c r="D266" s="101"/>
      <c r="E266" s="87"/>
      <c r="F266" s="87"/>
      <c r="G266" s="87"/>
      <c r="H266" s="87"/>
      <c r="I266" s="87"/>
      <c r="J266" s="87"/>
      <c r="K266" s="87"/>
      <c r="L266" s="87"/>
      <c r="M266" s="110"/>
    </row>
    <row r="267" spans="1:13" x14ac:dyDescent="0.2">
      <c r="A267" s="165"/>
      <c r="B267" s="87"/>
      <c r="C267" s="87"/>
      <c r="D267" s="101"/>
      <c r="E267" s="87"/>
      <c r="F267" s="87"/>
      <c r="G267" s="87"/>
      <c r="H267" s="87"/>
      <c r="I267" s="87"/>
      <c r="J267" s="87"/>
      <c r="K267" s="87"/>
      <c r="L267" s="87"/>
      <c r="M267" s="110"/>
    </row>
    <row r="268" spans="1:13" x14ac:dyDescent="0.2">
      <c r="A268" s="165"/>
      <c r="B268" s="87"/>
      <c r="C268" s="87"/>
      <c r="D268" s="101"/>
      <c r="E268" s="87"/>
      <c r="F268" s="87"/>
      <c r="G268" s="87"/>
      <c r="H268" s="87"/>
      <c r="I268" s="87"/>
      <c r="J268" s="87"/>
      <c r="K268" s="87"/>
      <c r="L268" s="87"/>
      <c r="M268" s="110"/>
    </row>
    <row r="269" spans="1:13" x14ac:dyDescent="0.2">
      <c r="A269" s="165"/>
      <c r="B269" s="87"/>
      <c r="C269" s="87"/>
      <c r="D269" s="101"/>
      <c r="E269" s="87"/>
      <c r="F269" s="87"/>
      <c r="G269" s="87"/>
      <c r="H269" s="87"/>
      <c r="I269" s="87"/>
      <c r="J269" s="87"/>
      <c r="K269" s="87"/>
      <c r="L269" s="87"/>
      <c r="M269" s="110"/>
    </row>
    <row r="270" spans="1:13" x14ac:dyDescent="0.2">
      <c r="A270" s="165"/>
      <c r="B270" s="87"/>
      <c r="C270" s="87"/>
      <c r="D270" s="101"/>
      <c r="E270" s="87"/>
      <c r="F270" s="87"/>
      <c r="G270" s="87"/>
      <c r="H270" s="87"/>
      <c r="I270" s="87"/>
      <c r="J270" s="87"/>
      <c r="K270" s="87"/>
      <c r="L270" s="87"/>
      <c r="M270" s="110"/>
    </row>
    <row r="271" spans="1:13" x14ac:dyDescent="0.2">
      <c r="A271" s="165"/>
      <c r="B271" s="87"/>
      <c r="C271" s="87"/>
      <c r="D271" s="101"/>
      <c r="E271" s="87"/>
      <c r="F271" s="87"/>
      <c r="G271" s="87"/>
      <c r="H271" s="87"/>
      <c r="I271" s="87"/>
      <c r="J271" s="87"/>
      <c r="K271" s="87"/>
      <c r="L271" s="87"/>
      <c r="M271" s="110"/>
    </row>
    <row r="272" spans="1:13" x14ac:dyDescent="0.2">
      <c r="A272" s="165"/>
      <c r="B272" s="87"/>
      <c r="C272" s="87"/>
      <c r="D272" s="101"/>
      <c r="E272" s="87"/>
      <c r="F272" s="87"/>
      <c r="G272" s="87"/>
      <c r="H272" s="87"/>
      <c r="I272" s="87"/>
      <c r="J272" s="87"/>
      <c r="K272" s="87"/>
      <c r="L272" s="87"/>
      <c r="M272" s="110"/>
    </row>
    <row r="273" spans="1:13" x14ac:dyDescent="0.2">
      <c r="A273" s="165"/>
      <c r="B273" s="87"/>
      <c r="C273" s="87"/>
      <c r="D273" s="101"/>
      <c r="E273" s="87"/>
      <c r="F273" s="87"/>
      <c r="G273" s="87"/>
      <c r="H273" s="87"/>
      <c r="I273" s="87"/>
      <c r="J273" s="87"/>
      <c r="K273" s="87"/>
      <c r="L273" s="87"/>
      <c r="M273" s="110"/>
    </row>
    <row r="274" spans="1:13" x14ac:dyDescent="0.2">
      <c r="A274" s="165"/>
      <c r="B274" s="87"/>
      <c r="C274" s="87"/>
      <c r="D274" s="101"/>
      <c r="E274" s="87"/>
      <c r="F274" s="87"/>
      <c r="G274" s="87"/>
      <c r="H274" s="87"/>
      <c r="I274" s="87"/>
      <c r="J274" s="87"/>
      <c r="K274" s="87"/>
      <c r="L274" s="87"/>
      <c r="M274" s="110"/>
    </row>
    <row r="275" spans="1:13" x14ac:dyDescent="0.2">
      <c r="A275" s="165"/>
      <c r="B275" s="87"/>
      <c r="C275" s="87"/>
      <c r="D275" s="101"/>
      <c r="E275" s="87"/>
      <c r="F275" s="87"/>
      <c r="G275" s="87"/>
      <c r="H275" s="87"/>
      <c r="I275" s="87"/>
      <c r="J275" s="87"/>
      <c r="K275" s="87"/>
      <c r="L275" s="87"/>
      <c r="M275" s="110"/>
    </row>
    <row r="276" spans="1:13" x14ac:dyDescent="0.2">
      <c r="A276" s="165"/>
      <c r="B276" s="87"/>
      <c r="C276" s="87"/>
      <c r="D276" s="101"/>
      <c r="E276" s="87"/>
      <c r="F276" s="87"/>
      <c r="G276" s="87"/>
      <c r="H276" s="87"/>
      <c r="I276" s="87"/>
      <c r="J276" s="87"/>
      <c r="K276" s="87"/>
      <c r="L276" s="87"/>
      <c r="M276" s="110"/>
    </row>
    <row r="277" spans="1:13" x14ac:dyDescent="0.2">
      <c r="A277" s="165"/>
      <c r="B277" s="87"/>
      <c r="C277" s="87"/>
      <c r="D277" s="101"/>
      <c r="E277" s="87"/>
      <c r="F277" s="87"/>
      <c r="G277" s="87"/>
      <c r="H277" s="87"/>
      <c r="I277" s="87"/>
      <c r="J277" s="87"/>
      <c r="K277" s="87"/>
      <c r="L277" s="87"/>
      <c r="M277" s="110"/>
    </row>
    <row r="278" spans="1:13" x14ac:dyDescent="0.2">
      <c r="A278" s="165"/>
      <c r="B278" s="87"/>
      <c r="C278" s="87"/>
      <c r="D278" s="101"/>
      <c r="E278" s="87"/>
      <c r="F278" s="87"/>
      <c r="G278" s="87"/>
      <c r="H278" s="87"/>
      <c r="I278" s="87"/>
      <c r="J278" s="87"/>
      <c r="K278" s="87"/>
      <c r="L278" s="87"/>
      <c r="M278" s="110"/>
    </row>
    <row r="279" spans="1:13" x14ac:dyDescent="0.2">
      <c r="A279" s="165"/>
      <c r="B279" s="87"/>
      <c r="C279" s="87"/>
      <c r="D279" s="101"/>
      <c r="E279" s="87"/>
      <c r="F279" s="87"/>
      <c r="G279" s="87"/>
      <c r="H279" s="87"/>
      <c r="I279" s="87"/>
      <c r="J279" s="87"/>
      <c r="K279" s="87"/>
      <c r="L279" s="87"/>
      <c r="M279" s="110"/>
    </row>
    <row r="280" spans="1:13" x14ac:dyDescent="0.2">
      <c r="A280" s="165"/>
      <c r="B280" s="87"/>
      <c r="C280" s="87"/>
      <c r="D280" s="101"/>
      <c r="E280" s="87"/>
      <c r="F280" s="87"/>
      <c r="G280" s="87"/>
      <c r="H280" s="87"/>
      <c r="I280" s="87"/>
      <c r="J280" s="87"/>
      <c r="K280" s="87"/>
      <c r="L280" s="87"/>
      <c r="M280" s="110"/>
    </row>
    <row r="281" spans="1:13" x14ac:dyDescent="0.2">
      <c r="A281" s="165"/>
      <c r="B281" s="87"/>
      <c r="C281" s="87"/>
      <c r="D281" s="101"/>
      <c r="E281" s="87"/>
      <c r="F281" s="87"/>
      <c r="G281" s="87"/>
      <c r="H281" s="87"/>
      <c r="I281" s="87"/>
      <c r="J281" s="87"/>
      <c r="K281" s="87"/>
      <c r="L281" s="87"/>
      <c r="M281" s="110"/>
    </row>
    <row r="282" spans="1:13" x14ac:dyDescent="0.2">
      <c r="A282" s="165"/>
      <c r="B282" s="87"/>
      <c r="C282" s="87"/>
      <c r="D282" s="101"/>
      <c r="E282" s="87"/>
      <c r="F282" s="87"/>
      <c r="G282" s="87"/>
      <c r="H282" s="87"/>
      <c r="I282" s="87"/>
      <c r="J282" s="87"/>
      <c r="K282" s="87"/>
      <c r="L282" s="87"/>
      <c r="M282" s="110"/>
    </row>
    <row r="283" spans="1:13" x14ac:dyDescent="0.2">
      <c r="A283" s="165"/>
      <c r="B283" s="87"/>
      <c r="C283" s="87"/>
      <c r="D283" s="101"/>
      <c r="E283" s="87"/>
      <c r="F283" s="87"/>
      <c r="G283" s="87"/>
      <c r="H283" s="87"/>
      <c r="I283" s="87"/>
      <c r="J283" s="87"/>
      <c r="K283" s="87"/>
      <c r="L283" s="87"/>
      <c r="M283" s="110"/>
    </row>
    <row r="284" spans="1:13" x14ac:dyDescent="0.2">
      <c r="A284" s="165"/>
      <c r="B284" s="87"/>
      <c r="C284" s="87"/>
      <c r="D284" s="101"/>
      <c r="E284" s="87"/>
      <c r="F284" s="87"/>
      <c r="G284" s="87"/>
      <c r="H284" s="87"/>
      <c r="I284" s="87"/>
      <c r="J284" s="87"/>
      <c r="K284" s="87"/>
      <c r="L284" s="87"/>
      <c r="M284" s="110"/>
    </row>
    <row r="285" spans="1:13" x14ac:dyDescent="0.2">
      <c r="A285" s="165"/>
      <c r="B285" s="87"/>
      <c r="C285" s="87"/>
      <c r="D285" s="101"/>
      <c r="E285" s="87"/>
      <c r="F285" s="87"/>
      <c r="G285" s="87"/>
      <c r="H285" s="87"/>
      <c r="I285" s="87"/>
      <c r="J285" s="87"/>
      <c r="K285" s="87"/>
      <c r="L285" s="87"/>
      <c r="M285" s="110"/>
    </row>
    <row r="286" spans="1:13" x14ac:dyDescent="0.2">
      <c r="A286" s="165"/>
      <c r="B286" s="87"/>
      <c r="C286" s="87"/>
      <c r="D286" s="101"/>
      <c r="E286" s="87"/>
      <c r="F286" s="87"/>
      <c r="G286" s="87"/>
      <c r="H286" s="87"/>
      <c r="I286" s="87"/>
      <c r="J286" s="87"/>
      <c r="K286" s="87"/>
      <c r="L286" s="87"/>
      <c r="M286" s="110"/>
    </row>
    <row r="287" spans="1:13" x14ac:dyDescent="0.2">
      <c r="A287" s="165"/>
      <c r="B287" s="87"/>
      <c r="C287" s="87"/>
      <c r="D287" s="101"/>
      <c r="E287" s="87"/>
      <c r="F287" s="87"/>
      <c r="G287" s="87"/>
      <c r="H287" s="87"/>
      <c r="I287" s="87"/>
      <c r="J287" s="87"/>
      <c r="K287" s="87"/>
      <c r="L287" s="87"/>
      <c r="M287" s="110"/>
    </row>
    <row r="288" spans="1:13" x14ac:dyDescent="0.2">
      <c r="A288" s="165"/>
      <c r="B288" s="87"/>
      <c r="C288" s="87"/>
      <c r="D288" s="101"/>
      <c r="E288" s="87"/>
      <c r="F288" s="87"/>
      <c r="G288" s="87"/>
      <c r="H288" s="87"/>
      <c r="I288" s="87"/>
      <c r="J288" s="87"/>
      <c r="K288" s="87"/>
      <c r="L288" s="87"/>
      <c r="M288" s="110"/>
    </row>
    <row r="289" spans="1:13" x14ac:dyDescent="0.2">
      <c r="A289" s="165"/>
      <c r="B289" s="87"/>
      <c r="C289" s="87"/>
      <c r="D289" s="101"/>
      <c r="E289" s="87"/>
      <c r="F289" s="87"/>
      <c r="G289" s="87"/>
      <c r="H289" s="87"/>
      <c r="I289" s="87"/>
      <c r="J289" s="87"/>
      <c r="K289" s="87"/>
      <c r="L289" s="87"/>
      <c r="M289" s="110"/>
    </row>
    <row r="290" spans="1:13" x14ac:dyDescent="0.2">
      <c r="A290" s="165"/>
      <c r="B290" s="87"/>
      <c r="C290" s="87"/>
      <c r="D290" s="101"/>
      <c r="E290" s="87"/>
      <c r="F290" s="87"/>
      <c r="G290" s="87"/>
      <c r="H290" s="87"/>
      <c r="I290" s="87"/>
      <c r="J290" s="87"/>
      <c r="K290" s="87"/>
      <c r="L290" s="87"/>
      <c r="M290" s="110"/>
    </row>
    <row r="291" spans="1:13" x14ac:dyDescent="0.2">
      <c r="A291" s="165"/>
      <c r="B291" s="87"/>
      <c r="C291" s="87"/>
      <c r="D291" s="101"/>
      <c r="E291" s="87"/>
      <c r="F291" s="87"/>
      <c r="G291" s="87"/>
      <c r="H291" s="87"/>
      <c r="I291" s="87"/>
      <c r="J291" s="87"/>
      <c r="K291" s="87"/>
      <c r="L291" s="87"/>
      <c r="M291" s="110"/>
    </row>
    <row r="292" spans="1:13" x14ac:dyDescent="0.2">
      <c r="A292" s="165"/>
      <c r="B292" s="87"/>
      <c r="C292" s="87"/>
      <c r="D292" s="101"/>
      <c r="E292" s="87"/>
      <c r="F292" s="87"/>
      <c r="G292" s="87"/>
      <c r="H292" s="87"/>
      <c r="I292" s="87"/>
      <c r="J292" s="87"/>
      <c r="K292" s="87"/>
      <c r="L292" s="87"/>
      <c r="M292" s="110"/>
    </row>
    <row r="293" spans="1:13" x14ac:dyDescent="0.2">
      <c r="A293" s="165"/>
      <c r="B293" s="87"/>
      <c r="C293" s="87"/>
      <c r="D293" s="101"/>
      <c r="E293" s="87"/>
      <c r="F293" s="87"/>
      <c r="G293" s="87"/>
      <c r="H293" s="87"/>
      <c r="I293" s="87"/>
      <c r="J293" s="87"/>
      <c r="K293" s="87"/>
      <c r="L293" s="87"/>
      <c r="M293" s="110"/>
    </row>
    <row r="294" spans="1:13" x14ac:dyDescent="0.2">
      <c r="A294" s="165"/>
      <c r="B294" s="87"/>
      <c r="C294" s="87"/>
      <c r="D294" s="101"/>
      <c r="E294" s="87"/>
      <c r="F294" s="87"/>
      <c r="G294" s="87"/>
      <c r="H294" s="87"/>
      <c r="I294" s="87"/>
      <c r="J294" s="87"/>
      <c r="K294" s="87"/>
      <c r="L294" s="87"/>
      <c r="M294" s="110"/>
    </row>
    <row r="295" spans="1:13" x14ac:dyDescent="0.2">
      <c r="A295" s="165"/>
      <c r="B295" s="87"/>
      <c r="C295" s="87"/>
      <c r="D295" s="101"/>
      <c r="E295" s="87"/>
      <c r="F295" s="87"/>
      <c r="G295" s="87"/>
      <c r="H295" s="87"/>
      <c r="I295" s="87"/>
      <c r="J295" s="87"/>
      <c r="K295" s="87"/>
      <c r="L295" s="87"/>
      <c r="M295" s="110"/>
    </row>
    <row r="296" spans="1:13" x14ac:dyDescent="0.2">
      <c r="A296" s="165"/>
      <c r="B296" s="87"/>
      <c r="C296" s="87"/>
      <c r="D296" s="101"/>
      <c r="E296" s="87"/>
      <c r="F296" s="87"/>
      <c r="G296" s="87"/>
      <c r="H296" s="87"/>
      <c r="I296" s="87"/>
      <c r="J296" s="87"/>
      <c r="K296" s="87"/>
      <c r="L296" s="87"/>
      <c r="M296" s="110"/>
    </row>
    <row r="297" spans="1:13" x14ac:dyDescent="0.2">
      <c r="A297" s="165"/>
      <c r="B297" s="87"/>
      <c r="C297" s="87"/>
      <c r="D297" s="101"/>
      <c r="E297" s="87"/>
      <c r="F297" s="87"/>
      <c r="G297" s="87"/>
      <c r="H297" s="87"/>
      <c r="I297" s="87"/>
      <c r="J297" s="87"/>
      <c r="K297" s="87"/>
      <c r="L297" s="87"/>
      <c r="M297" s="110"/>
    </row>
    <row r="298" spans="1:13" x14ac:dyDescent="0.2">
      <c r="A298" s="165"/>
      <c r="B298" s="87"/>
      <c r="C298" s="87"/>
      <c r="D298" s="101"/>
      <c r="E298" s="87"/>
      <c r="F298" s="87"/>
      <c r="G298" s="87"/>
      <c r="H298" s="87"/>
      <c r="I298" s="87"/>
      <c r="J298" s="87"/>
      <c r="K298" s="87"/>
      <c r="L298" s="87"/>
      <c r="M298" s="110"/>
    </row>
    <row r="299" spans="1:13" x14ac:dyDescent="0.2">
      <c r="A299" s="165"/>
      <c r="B299" s="87"/>
      <c r="C299" s="87"/>
      <c r="D299" s="101"/>
      <c r="E299" s="87"/>
      <c r="F299" s="87"/>
      <c r="G299" s="87"/>
      <c r="H299" s="87"/>
      <c r="I299" s="87"/>
      <c r="J299" s="87"/>
      <c r="K299" s="87"/>
      <c r="L299" s="87"/>
      <c r="M299" s="110"/>
    </row>
    <row r="300" spans="1:13" x14ac:dyDescent="0.2">
      <c r="A300" s="165"/>
      <c r="B300" s="87"/>
      <c r="C300" s="87"/>
      <c r="D300" s="101"/>
      <c r="E300" s="87"/>
      <c r="F300" s="87"/>
      <c r="G300" s="87"/>
      <c r="H300" s="87"/>
      <c r="I300" s="87"/>
      <c r="J300" s="87"/>
      <c r="K300" s="87"/>
      <c r="L300" s="87"/>
      <c r="M300" s="110"/>
    </row>
    <row r="301" spans="1:13" x14ac:dyDescent="0.2">
      <c r="A301" s="165"/>
      <c r="B301" s="87"/>
      <c r="C301" s="87"/>
      <c r="D301" s="101"/>
      <c r="E301" s="87"/>
      <c r="F301" s="87"/>
      <c r="G301" s="87"/>
      <c r="H301" s="87"/>
      <c r="I301" s="87"/>
      <c r="J301" s="87"/>
      <c r="K301" s="87"/>
      <c r="L301" s="87"/>
      <c r="M301" s="110"/>
    </row>
    <row r="302" spans="1:13" x14ac:dyDescent="0.2">
      <c r="A302" s="165"/>
      <c r="B302" s="87"/>
      <c r="C302" s="87"/>
      <c r="D302" s="101"/>
      <c r="E302" s="87"/>
      <c r="F302" s="87"/>
      <c r="G302" s="87"/>
      <c r="H302" s="87"/>
      <c r="I302" s="87"/>
      <c r="J302" s="87"/>
      <c r="K302" s="87"/>
      <c r="L302" s="87"/>
      <c r="M302" s="110"/>
    </row>
    <row r="303" spans="1:13" x14ac:dyDescent="0.2">
      <c r="A303" s="165"/>
      <c r="B303" s="87"/>
      <c r="C303" s="87"/>
      <c r="D303" s="101"/>
      <c r="E303" s="87"/>
      <c r="F303" s="87"/>
      <c r="G303" s="87"/>
      <c r="H303" s="87"/>
      <c r="I303" s="87"/>
      <c r="J303" s="87"/>
      <c r="K303" s="87"/>
      <c r="L303" s="87"/>
      <c r="M303" s="110"/>
    </row>
    <row r="304" spans="1:13" x14ac:dyDescent="0.2">
      <c r="A304" s="165"/>
      <c r="B304" s="87"/>
      <c r="C304" s="87"/>
      <c r="D304" s="101"/>
      <c r="E304" s="87"/>
      <c r="F304" s="87"/>
      <c r="G304" s="87"/>
      <c r="H304" s="87"/>
      <c r="I304" s="87"/>
      <c r="J304" s="87"/>
      <c r="K304" s="87"/>
      <c r="L304" s="87"/>
      <c r="M304" s="110"/>
    </row>
    <row r="305" spans="1:13" x14ac:dyDescent="0.2">
      <c r="A305" s="165"/>
      <c r="B305" s="87"/>
      <c r="C305" s="87"/>
      <c r="D305" s="101"/>
      <c r="E305" s="87"/>
      <c r="F305" s="87"/>
      <c r="G305" s="87"/>
      <c r="H305" s="87"/>
      <c r="I305" s="87"/>
      <c r="J305" s="87"/>
      <c r="K305" s="87"/>
      <c r="L305" s="87"/>
      <c r="M305" s="110"/>
    </row>
    <row r="306" spans="1:13" x14ac:dyDescent="0.2">
      <c r="A306" s="165"/>
      <c r="B306" s="87"/>
      <c r="C306" s="87"/>
      <c r="D306" s="101"/>
      <c r="E306" s="87"/>
      <c r="F306" s="87"/>
      <c r="G306" s="87"/>
      <c r="H306" s="87"/>
      <c r="I306" s="87"/>
      <c r="J306" s="87"/>
      <c r="K306" s="87"/>
      <c r="L306" s="87"/>
      <c r="M306" s="110"/>
    </row>
    <row r="307" spans="1:13" x14ac:dyDescent="0.2">
      <c r="A307" s="165"/>
      <c r="B307" s="87"/>
      <c r="C307" s="87"/>
      <c r="D307" s="101"/>
      <c r="E307" s="87"/>
      <c r="F307" s="87"/>
      <c r="G307" s="87"/>
      <c r="H307" s="87"/>
      <c r="I307" s="87"/>
      <c r="J307" s="87"/>
      <c r="K307" s="87"/>
      <c r="L307" s="87"/>
      <c r="M307" s="110"/>
    </row>
    <row r="308" spans="1:13" x14ac:dyDescent="0.2">
      <c r="A308" s="165"/>
      <c r="B308" s="87"/>
      <c r="C308" s="87"/>
      <c r="D308" s="101"/>
      <c r="E308" s="87"/>
      <c r="F308" s="87"/>
      <c r="G308" s="87"/>
      <c r="H308" s="87"/>
      <c r="I308" s="87"/>
      <c r="J308" s="87"/>
      <c r="K308" s="87"/>
      <c r="L308" s="87"/>
      <c r="M308" s="110"/>
    </row>
    <row r="309" spans="1:13" x14ac:dyDescent="0.2">
      <c r="A309" s="165"/>
      <c r="B309" s="87"/>
      <c r="C309" s="87"/>
      <c r="D309" s="101"/>
      <c r="E309" s="87"/>
      <c r="F309" s="87"/>
      <c r="G309" s="87"/>
      <c r="H309" s="87"/>
      <c r="I309" s="87"/>
      <c r="J309" s="87"/>
      <c r="K309" s="87"/>
      <c r="L309" s="87"/>
      <c r="M309" s="110"/>
    </row>
    <row r="310" spans="1:13" x14ac:dyDescent="0.2">
      <c r="A310" s="165"/>
      <c r="B310" s="87"/>
      <c r="C310" s="87"/>
      <c r="D310" s="101"/>
      <c r="E310" s="87"/>
      <c r="F310" s="87"/>
      <c r="G310" s="87"/>
      <c r="H310" s="87"/>
      <c r="I310" s="87"/>
      <c r="J310" s="87"/>
      <c r="K310" s="87"/>
      <c r="L310" s="87"/>
      <c r="M310" s="110"/>
    </row>
    <row r="311" spans="1:13" x14ac:dyDescent="0.2">
      <c r="A311" s="165"/>
      <c r="B311" s="87"/>
      <c r="C311" s="87"/>
      <c r="D311" s="101"/>
      <c r="E311" s="87"/>
      <c r="F311" s="87"/>
      <c r="G311" s="87"/>
      <c r="H311" s="87"/>
      <c r="I311" s="87"/>
      <c r="J311" s="87"/>
      <c r="K311" s="87"/>
      <c r="L311" s="87"/>
      <c r="M311" s="110"/>
    </row>
    <row r="312" spans="1:13" x14ac:dyDescent="0.2">
      <c r="A312" s="165"/>
      <c r="B312" s="87"/>
      <c r="C312" s="87"/>
      <c r="D312" s="101"/>
      <c r="E312" s="87"/>
      <c r="F312" s="87"/>
      <c r="G312" s="87"/>
      <c r="H312" s="87"/>
      <c r="I312" s="87"/>
      <c r="J312" s="87"/>
      <c r="K312" s="87"/>
      <c r="L312" s="87"/>
      <c r="M312" s="110"/>
    </row>
    <row r="313" spans="1:13" x14ac:dyDescent="0.2">
      <c r="A313" s="165"/>
      <c r="B313" s="87"/>
      <c r="C313" s="87"/>
      <c r="D313" s="101"/>
      <c r="E313" s="87"/>
      <c r="F313" s="87"/>
      <c r="G313" s="87"/>
      <c r="H313" s="87"/>
      <c r="I313" s="87"/>
      <c r="J313" s="87"/>
      <c r="K313" s="87"/>
      <c r="L313" s="87"/>
      <c r="M313" s="110"/>
    </row>
    <row r="314" spans="1:13" x14ac:dyDescent="0.2">
      <c r="A314" s="165"/>
      <c r="B314" s="87"/>
      <c r="C314" s="87"/>
      <c r="D314" s="101"/>
      <c r="E314" s="87"/>
      <c r="F314" s="87"/>
      <c r="G314" s="87"/>
      <c r="H314" s="87"/>
      <c r="I314" s="87"/>
      <c r="J314" s="87"/>
      <c r="K314" s="87"/>
      <c r="L314" s="87"/>
      <c r="M314" s="110"/>
    </row>
    <row r="315" spans="1:13" x14ac:dyDescent="0.2">
      <c r="A315" s="165"/>
      <c r="B315" s="87"/>
      <c r="C315" s="87"/>
      <c r="D315" s="101"/>
      <c r="E315" s="87"/>
      <c r="F315" s="87"/>
      <c r="G315" s="87"/>
      <c r="H315" s="87"/>
      <c r="I315" s="87"/>
      <c r="J315" s="87"/>
      <c r="K315" s="87"/>
      <c r="L315" s="87"/>
      <c r="M315" s="110"/>
    </row>
    <row r="316" spans="1:13" x14ac:dyDescent="0.2">
      <c r="A316" s="165"/>
      <c r="B316" s="87"/>
      <c r="C316" s="87"/>
      <c r="D316" s="101"/>
      <c r="E316" s="87"/>
      <c r="F316" s="87"/>
      <c r="G316" s="87"/>
      <c r="H316" s="87"/>
      <c r="I316" s="87"/>
      <c r="J316" s="87"/>
      <c r="K316" s="87"/>
      <c r="L316" s="87"/>
      <c r="M316" s="110"/>
    </row>
    <row r="317" spans="1:13" x14ac:dyDescent="0.2">
      <c r="A317" s="165"/>
      <c r="B317" s="87"/>
      <c r="C317" s="87"/>
      <c r="D317" s="101"/>
      <c r="E317" s="87"/>
      <c r="F317" s="87"/>
      <c r="G317" s="87"/>
      <c r="H317" s="87"/>
      <c r="I317" s="87"/>
      <c r="J317" s="87"/>
      <c r="K317" s="87"/>
      <c r="L317" s="87"/>
      <c r="M317" s="110"/>
    </row>
    <row r="318" spans="1:13" x14ac:dyDescent="0.2">
      <c r="A318" s="165"/>
      <c r="B318" s="87"/>
      <c r="C318" s="87"/>
      <c r="D318" s="101"/>
      <c r="E318" s="87"/>
      <c r="F318" s="87"/>
      <c r="G318" s="87"/>
      <c r="H318" s="87"/>
      <c r="I318" s="87"/>
      <c r="J318" s="87"/>
      <c r="K318" s="87"/>
      <c r="L318" s="87"/>
      <c r="M318" s="110"/>
    </row>
    <row r="319" spans="1:13" x14ac:dyDescent="0.2">
      <c r="A319" s="165"/>
      <c r="B319" s="87"/>
      <c r="C319" s="87"/>
      <c r="D319" s="101"/>
      <c r="E319" s="87"/>
      <c r="F319" s="87"/>
      <c r="G319" s="87"/>
      <c r="H319" s="87"/>
      <c r="I319" s="87"/>
      <c r="J319" s="87"/>
      <c r="K319" s="87"/>
      <c r="L319" s="87"/>
      <c r="M319" s="110"/>
    </row>
    <row r="320" spans="1:13" x14ac:dyDescent="0.2">
      <c r="A320" s="165"/>
      <c r="B320" s="87"/>
      <c r="C320" s="87"/>
      <c r="D320" s="101"/>
      <c r="E320" s="87"/>
      <c r="F320" s="87"/>
      <c r="G320" s="87"/>
      <c r="H320" s="87"/>
      <c r="I320" s="87"/>
      <c r="J320" s="87"/>
      <c r="K320" s="87"/>
      <c r="L320" s="87"/>
      <c r="M320" s="110"/>
    </row>
    <row r="321" spans="1:13" x14ac:dyDescent="0.2">
      <c r="A321" s="165"/>
      <c r="B321" s="87"/>
      <c r="C321" s="87"/>
      <c r="D321" s="101"/>
      <c r="E321" s="87"/>
      <c r="F321" s="87"/>
      <c r="G321" s="87"/>
      <c r="H321" s="87"/>
      <c r="I321" s="87"/>
      <c r="J321" s="87"/>
      <c r="K321" s="87"/>
      <c r="L321" s="87"/>
      <c r="M321" s="110"/>
    </row>
    <row r="322" spans="1:13" x14ac:dyDescent="0.2">
      <c r="A322" s="165"/>
      <c r="B322" s="87"/>
      <c r="C322" s="87"/>
      <c r="D322" s="101"/>
      <c r="E322" s="87"/>
      <c r="F322" s="87"/>
      <c r="G322" s="87"/>
      <c r="H322" s="87"/>
      <c r="I322" s="87"/>
      <c r="J322" s="87"/>
      <c r="K322" s="87"/>
      <c r="L322" s="87"/>
      <c r="M322" s="110"/>
    </row>
    <row r="323" spans="1:13" x14ac:dyDescent="0.2">
      <c r="A323" s="165"/>
      <c r="B323" s="87"/>
      <c r="C323" s="87"/>
      <c r="D323" s="101"/>
      <c r="E323" s="87"/>
      <c r="F323" s="87"/>
      <c r="G323" s="87"/>
      <c r="H323" s="87"/>
      <c r="I323" s="87"/>
      <c r="J323" s="87"/>
      <c r="K323" s="87"/>
      <c r="L323" s="87"/>
      <c r="M323" s="110"/>
    </row>
    <row r="324" spans="1:13" x14ac:dyDescent="0.2">
      <c r="A324" s="165"/>
      <c r="B324" s="87"/>
      <c r="C324" s="87"/>
      <c r="D324" s="101"/>
      <c r="E324" s="87"/>
      <c r="F324" s="87"/>
      <c r="G324" s="87"/>
      <c r="H324" s="87"/>
      <c r="I324" s="87"/>
      <c r="J324" s="87"/>
      <c r="K324" s="87"/>
      <c r="L324" s="87"/>
      <c r="M324" s="110"/>
    </row>
    <row r="325" spans="1:13" x14ac:dyDescent="0.2">
      <c r="A325" s="165"/>
      <c r="B325" s="87"/>
      <c r="C325" s="87"/>
      <c r="D325" s="101"/>
      <c r="E325" s="87"/>
      <c r="F325" s="87"/>
      <c r="G325" s="87"/>
      <c r="H325" s="87"/>
      <c r="I325" s="87"/>
      <c r="J325" s="87"/>
      <c r="K325" s="87"/>
      <c r="L325" s="87"/>
      <c r="M325" s="110"/>
    </row>
    <row r="326" spans="1:13" x14ac:dyDescent="0.2">
      <c r="A326" s="165"/>
      <c r="B326" s="87"/>
      <c r="C326" s="87"/>
      <c r="D326" s="101"/>
      <c r="E326" s="87"/>
      <c r="F326" s="87"/>
      <c r="G326" s="87"/>
      <c r="H326" s="87"/>
      <c r="I326" s="87"/>
      <c r="J326" s="87"/>
      <c r="K326" s="87"/>
      <c r="L326" s="87"/>
      <c r="M326" s="110"/>
    </row>
    <row r="327" spans="1:13" x14ac:dyDescent="0.2">
      <c r="A327" s="165"/>
      <c r="B327" s="87"/>
      <c r="C327" s="87"/>
      <c r="D327" s="101"/>
      <c r="E327" s="87"/>
      <c r="F327" s="87"/>
      <c r="G327" s="87"/>
      <c r="H327" s="87"/>
      <c r="I327" s="87"/>
      <c r="J327" s="87"/>
      <c r="K327" s="87"/>
      <c r="L327" s="87"/>
      <c r="M327" s="110"/>
    </row>
    <row r="328" spans="1:13" x14ac:dyDescent="0.2">
      <c r="A328" s="165"/>
      <c r="B328" s="87"/>
      <c r="C328" s="87"/>
      <c r="D328" s="101"/>
      <c r="E328" s="87"/>
      <c r="F328" s="87"/>
      <c r="G328" s="87"/>
      <c r="H328" s="87"/>
      <c r="I328" s="87"/>
      <c r="J328" s="87"/>
      <c r="K328" s="87"/>
      <c r="L328" s="87"/>
      <c r="M328" s="110"/>
    </row>
    <row r="329" spans="1:13" x14ac:dyDescent="0.2">
      <c r="A329" s="165"/>
      <c r="B329" s="87"/>
      <c r="C329" s="87"/>
      <c r="D329" s="101"/>
      <c r="E329" s="87"/>
      <c r="F329" s="87"/>
      <c r="G329" s="87"/>
      <c r="H329" s="87"/>
      <c r="I329" s="87"/>
      <c r="J329" s="87"/>
      <c r="K329" s="87"/>
      <c r="L329" s="87"/>
      <c r="M329" s="110"/>
    </row>
    <row r="330" spans="1:13" x14ac:dyDescent="0.2">
      <c r="A330" s="165"/>
      <c r="B330" s="87"/>
      <c r="C330" s="87"/>
      <c r="D330" s="101"/>
      <c r="E330" s="87"/>
      <c r="F330" s="87"/>
      <c r="G330" s="87"/>
      <c r="H330" s="87"/>
      <c r="I330" s="87"/>
      <c r="J330" s="87"/>
      <c r="K330" s="87"/>
      <c r="L330" s="87"/>
      <c r="M330" s="110"/>
    </row>
    <row r="331" spans="1:13" ht="13.5" thickBot="1" x14ac:dyDescent="0.25">
      <c r="A331" s="166"/>
      <c r="B331" s="94"/>
      <c r="C331" s="94"/>
      <c r="D331" s="102"/>
      <c r="E331" s="94"/>
      <c r="F331" s="94"/>
      <c r="G331" s="94"/>
      <c r="H331" s="94"/>
      <c r="I331" s="94"/>
      <c r="J331" s="94"/>
      <c r="K331" s="94"/>
      <c r="L331" s="94"/>
      <c r="M331" s="111"/>
    </row>
    <row r="332" spans="1:13" x14ac:dyDescent="0.2">
      <c r="B332" s="4"/>
      <c r="C332" s="4"/>
      <c r="D332" s="4"/>
      <c r="E332" s="4"/>
    </row>
    <row r="333" spans="1:13" x14ac:dyDescent="0.2">
      <c r="B333" s="4"/>
      <c r="C333" s="4"/>
      <c r="D333" s="4"/>
      <c r="E333" s="4"/>
    </row>
    <row r="334" spans="1:13" x14ac:dyDescent="0.2">
      <c r="B334" s="4"/>
      <c r="C334" s="4"/>
      <c r="D334" s="4"/>
      <c r="E334" s="4"/>
    </row>
    <row r="335" spans="1:13" x14ac:dyDescent="0.2">
      <c r="B335" s="4"/>
      <c r="C335" s="4"/>
      <c r="D335" s="4"/>
      <c r="E335" s="4"/>
    </row>
    <row r="336" spans="1:13" x14ac:dyDescent="0.2">
      <c r="B336" s="4"/>
      <c r="C336" s="4"/>
      <c r="D336" s="4"/>
      <c r="E336" s="4"/>
    </row>
    <row r="337" spans="2:5" x14ac:dyDescent="0.2">
      <c r="B337" s="4"/>
      <c r="C337" s="4"/>
      <c r="D337" s="4"/>
      <c r="E337" s="4"/>
    </row>
    <row r="338" spans="2:5" x14ac:dyDescent="0.2">
      <c r="B338" s="4"/>
      <c r="C338" s="4"/>
      <c r="D338" s="4"/>
      <c r="E338" s="4"/>
    </row>
    <row r="339" spans="2:5" x14ac:dyDescent="0.2">
      <c r="B339" s="4"/>
      <c r="C339" s="4"/>
      <c r="D339" s="4"/>
      <c r="E339" s="4"/>
    </row>
    <row r="340" spans="2:5" x14ac:dyDescent="0.2">
      <c r="B340" s="4"/>
      <c r="C340" s="4"/>
      <c r="D340" s="4"/>
      <c r="E340" s="4"/>
    </row>
    <row r="341" spans="2:5" x14ac:dyDescent="0.2">
      <c r="B341" s="4"/>
      <c r="C341" s="4"/>
      <c r="D341" s="4"/>
      <c r="E341" s="4"/>
    </row>
    <row r="342" spans="2:5" x14ac:dyDescent="0.2">
      <c r="B342" s="4"/>
      <c r="C342" s="4"/>
      <c r="D342" s="4"/>
      <c r="E342" s="4"/>
    </row>
    <row r="343" spans="2:5" x14ac:dyDescent="0.2">
      <c r="B343" s="4"/>
      <c r="C343" s="4"/>
      <c r="D343" s="4"/>
      <c r="E343" s="4"/>
    </row>
    <row r="344" spans="2:5" x14ac:dyDescent="0.2">
      <c r="B344" s="4"/>
      <c r="C344" s="4"/>
      <c r="D344" s="4"/>
      <c r="E344" s="4"/>
    </row>
    <row r="345" spans="2:5" x14ac:dyDescent="0.2">
      <c r="B345" s="4"/>
      <c r="C345" s="4"/>
      <c r="D345" s="4"/>
      <c r="E345" s="4"/>
    </row>
    <row r="346" spans="2:5" x14ac:dyDescent="0.2">
      <c r="B346" s="4"/>
      <c r="C346" s="4"/>
      <c r="D346" s="4"/>
      <c r="E346" s="4"/>
    </row>
    <row r="347" spans="2:5" x14ac:dyDescent="0.2">
      <c r="B347" s="4"/>
      <c r="C347" s="4"/>
      <c r="D347" s="4"/>
      <c r="E347" s="4"/>
    </row>
    <row r="348" spans="2:5" x14ac:dyDescent="0.2">
      <c r="B348" s="4"/>
      <c r="C348" s="4"/>
      <c r="D348" s="4"/>
      <c r="E348" s="4"/>
    </row>
    <row r="349" spans="2:5" x14ac:dyDescent="0.2">
      <c r="B349" s="4"/>
      <c r="C349" s="4"/>
      <c r="D349" s="4"/>
      <c r="E349" s="4"/>
    </row>
    <row r="350" spans="2:5" x14ac:dyDescent="0.2">
      <c r="B350" s="4"/>
      <c r="C350" s="4"/>
      <c r="D350" s="4"/>
      <c r="E350" s="4"/>
    </row>
    <row r="351" spans="2:5" x14ac:dyDescent="0.2">
      <c r="B351" s="4"/>
      <c r="C351" s="4"/>
      <c r="D351" s="4"/>
      <c r="E351" s="4"/>
    </row>
    <row r="352" spans="2:5" x14ac:dyDescent="0.2">
      <c r="B352" s="4"/>
      <c r="C352" s="4"/>
      <c r="D352" s="4"/>
      <c r="E352" s="4"/>
    </row>
    <row r="353" spans="2:5" x14ac:dyDescent="0.2">
      <c r="B353" s="4"/>
      <c r="C353" s="4"/>
      <c r="D353" s="4"/>
      <c r="E353" s="4"/>
    </row>
    <row r="354" spans="2:5" x14ac:dyDescent="0.2">
      <c r="B354" s="4"/>
      <c r="C354" s="4"/>
      <c r="D354" s="4"/>
      <c r="E354" s="4"/>
    </row>
    <row r="355" spans="2:5" x14ac:dyDescent="0.2">
      <c r="B355" s="4"/>
      <c r="C355" s="4"/>
      <c r="D355" s="4"/>
      <c r="E355" s="4"/>
    </row>
    <row r="356" spans="2:5" x14ac:dyDescent="0.2">
      <c r="B356" s="4"/>
      <c r="C356" s="4"/>
      <c r="D356" s="4"/>
      <c r="E356" s="4"/>
    </row>
    <row r="357" spans="2:5" x14ac:dyDescent="0.2">
      <c r="B357" s="4"/>
      <c r="C357" s="4"/>
      <c r="D357" s="4"/>
      <c r="E357" s="4"/>
    </row>
    <row r="358" spans="2:5" x14ac:dyDescent="0.2">
      <c r="B358" s="4"/>
      <c r="C358" s="4"/>
      <c r="D358" s="4"/>
      <c r="E358" s="4"/>
    </row>
    <row r="359" spans="2:5" x14ac:dyDescent="0.2">
      <c r="B359" s="4"/>
      <c r="C359" s="4"/>
      <c r="D359" s="4"/>
      <c r="E359" s="4"/>
    </row>
    <row r="360" spans="2:5" x14ac:dyDescent="0.2">
      <c r="B360" s="4"/>
      <c r="C360" s="4"/>
      <c r="D360" s="4"/>
      <c r="E360" s="4"/>
    </row>
    <row r="361" spans="2:5" x14ac:dyDescent="0.2">
      <c r="B361" s="4"/>
      <c r="C361" s="4"/>
      <c r="D361" s="4"/>
      <c r="E361" s="4"/>
    </row>
    <row r="362" spans="2:5" x14ac:dyDescent="0.2">
      <c r="B362" s="4"/>
      <c r="C362" s="4"/>
      <c r="D362" s="4"/>
      <c r="E362" s="4"/>
    </row>
    <row r="363" spans="2:5" x14ac:dyDescent="0.2">
      <c r="B363" s="4"/>
      <c r="C363" s="4"/>
      <c r="D363" s="4"/>
      <c r="E363" s="4"/>
    </row>
    <row r="364" spans="2:5" x14ac:dyDescent="0.2">
      <c r="B364" s="4"/>
      <c r="C364" s="4"/>
      <c r="D364" s="4"/>
      <c r="E364" s="4"/>
    </row>
    <row r="365" spans="2:5" x14ac:dyDescent="0.2">
      <c r="B365" s="4"/>
      <c r="C365" s="4"/>
      <c r="D365" s="4"/>
      <c r="E365" s="4"/>
    </row>
    <row r="366" spans="2:5" x14ac:dyDescent="0.2">
      <c r="B366" s="4"/>
      <c r="C366" s="4"/>
      <c r="D366" s="4"/>
      <c r="E366" s="4"/>
    </row>
    <row r="367" spans="2:5" x14ac:dyDescent="0.2">
      <c r="B367" s="4"/>
      <c r="C367" s="4"/>
      <c r="D367" s="4"/>
      <c r="E367" s="4"/>
    </row>
    <row r="368" spans="2:5" x14ac:dyDescent="0.2">
      <c r="B368" s="4"/>
      <c r="C368" s="4"/>
      <c r="D368" s="4"/>
      <c r="E368" s="4"/>
    </row>
    <row r="369" spans="2:5" x14ac:dyDescent="0.2">
      <c r="B369" s="4"/>
      <c r="C369" s="4"/>
      <c r="D369" s="4"/>
      <c r="E369" s="4"/>
    </row>
    <row r="370" spans="2:5" x14ac:dyDescent="0.2">
      <c r="B370" s="4"/>
      <c r="C370" s="4"/>
      <c r="D370" s="4"/>
      <c r="E370" s="4"/>
    </row>
    <row r="371" spans="2:5" x14ac:dyDescent="0.2">
      <c r="B371" s="4"/>
      <c r="C371" s="4"/>
      <c r="D371" s="4"/>
      <c r="E371" s="4"/>
    </row>
    <row r="372" spans="2:5" x14ac:dyDescent="0.2">
      <c r="B372" s="4"/>
      <c r="C372" s="4"/>
      <c r="D372" s="4"/>
      <c r="E372" s="4"/>
    </row>
    <row r="373" spans="2:5" x14ac:dyDescent="0.2">
      <c r="B373" s="4"/>
      <c r="C373" s="4"/>
      <c r="D373" s="4"/>
      <c r="E373" s="4"/>
    </row>
    <row r="374" spans="2:5" x14ac:dyDescent="0.2">
      <c r="B374" s="4"/>
      <c r="C374" s="4"/>
      <c r="D374" s="4"/>
      <c r="E374" s="4"/>
    </row>
    <row r="375" spans="2:5" x14ac:dyDescent="0.2">
      <c r="B375" s="4"/>
      <c r="C375" s="4"/>
      <c r="D375" s="4"/>
      <c r="E375" s="4"/>
    </row>
    <row r="376" spans="2:5" x14ac:dyDescent="0.2">
      <c r="B376" s="4"/>
      <c r="C376" s="4"/>
      <c r="D376" s="4"/>
      <c r="E376" s="4"/>
    </row>
    <row r="377" spans="2:5" x14ac:dyDescent="0.2">
      <c r="B377" s="4"/>
      <c r="C377" s="4"/>
      <c r="D377" s="4"/>
      <c r="E377" s="4"/>
    </row>
    <row r="378" spans="2:5" x14ac:dyDescent="0.2">
      <c r="B378" s="4"/>
      <c r="C378" s="4"/>
      <c r="D378" s="4"/>
      <c r="E378" s="4"/>
    </row>
    <row r="379" spans="2:5" x14ac:dyDescent="0.2">
      <c r="B379" s="4"/>
      <c r="C379" s="4"/>
      <c r="D379" s="4"/>
      <c r="E379" s="4"/>
    </row>
    <row r="380" spans="2:5" x14ac:dyDescent="0.2">
      <c r="B380" s="4"/>
      <c r="C380" s="4"/>
      <c r="D380" s="4"/>
      <c r="E380" s="4"/>
    </row>
    <row r="381" spans="2:5" x14ac:dyDescent="0.2">
      <c r="B381" s="4"/>
      <c r="C381" s="4"/>
      <c r="D381" s="4"/>
      <c r="E381" s="4"/>
    </row>
    <row r="382" spans="2:5" x14ac:dyDescent="0.2">
      <c r="B382" s="4"/>
      <c r="C382" s="4"/>
      <c r="D382" s="4"/>
      <c r="E382" s="4"/>
    </row>
    <row r="383" spans="2:5" x14ac:dyDescent="0.2">
      <c r="B383" s="4"/>
      <c r="C383" s="4"/>
      <c r="D383" s="4"/>
      <c r="E383" s="4"/>
    </row>
    <row r="384" spans="2:5" x14ac:dyDescent="0.2">
      <c r="B384" s="4"/>
      <c r="C384" s="4"/>
      <c r="D384" s="4"/>
      <c r="E384" s="4"/>
    </row>
    <row r="385" spans="2:5" x14ac:dyDescent="0.2">
      <c r="B385" s="4"/>
      <c r="C385" s="4"/>
      <c r="D385" s="4"/>
      <c r="E385" s="4"/>
    </row>
    <row r="386" spans="2:5" x14ac:dyDescent="0.2">
      <c r="B386" s="4"/>
      <c r="C386" s="4"/>
      <c r="D386" s="4"/>
      <c r="E386" s="4"/>
    </row>
    <row r="387" spans="2:5" x14ac:dyDescent="0.2">
      <c r="B387" s="4"/>
      <c r="C387" s="4"/>
      <c r="D387" s="4"/>
      <c r="E387" s="4"/>
    </row>
    <row r="388" spans="2:5" x14ac:dyDescent="0.2">
      <c r="B388" s="4"/>
      <c r="C388" s="4"/>
      <c r="D388" s="4"/>
      <c r="E388" s="4"/>
    </row>
    <row r="389" spans="2:5" x14ac:dyDescent="0.2">
      <c r="B389" s="4"/>
      <c r="C389" s="4"/>
      <c r="D389" s="4"/>
      <c r="E389" s="4"/>
    </row>
    <row r="390" spans="2:5" x14ac:dyDescent="0.2">
      <c r="B390" s="4"/>
      <c r="C390" s="4"/>
      <c r="D390" s="4"/>
      <c r="E390" s="4"/>
    </row>
    <row r="391" spans="2:5" x14ac:dyDescent="0.2">
      <c r="B391" s="4"/>
      <c r="C391" s="4"/>
      <c r="D391" s="4"/>
      <c r="E391" s="4"/>
    </row>
    <row r="392" spans="2:5" x14ac:dyDescent="0.2">
      <c r="B392" s="4"/>
      <c r="C392" s="4"/>
      <c r="D392" s="4"/>
      <c r="E392" s="4"/>
    </row>
    <row r="393" spans="2:5" x14ac:dyDescent="0.2">
      <c r="B393" s="4"/>
      <c r="C393" s="4"/>
      <c r="D393" s="4"/>
      <c r="E393" s="4"/>
    </row>
    <row r="394" spans="2:5" x14ac:dyDescent="0.2">
      <c r="B394" s="4"/>
      <c r="C394" s="4"/>
      <c r="D394" s="4"/>
      <c r="E394" s="4"/>
    </row>
    <row r="395" spans="2:5" x14ac:dyDescent="0.2">
      <c r="B395" s="4"/>
      <c r="C395" s="4"/>
      <c r="D395" s="4"/>
      <c r="E395" s="4"/>
    </row>
    <row r="396" spans="2:5" x14ac:dyDescent="0.2">
      <c r="B396" s="4"/>
      <c r="C396" s="4"/>
      <c r="D396" s="4"/>
      <c r="E396" s="4"/>
    </row>
    <row r="397" spans="2:5" x14ac:dyDescent="0.2">
      <c r="B397" s="4"/>
      <c r="C397" s="4"/>
      <c r="D397" s="4"/>
      <c r="E397" s="4"/>
    </row>
    <row r="398" spans="2:5" x14ac:dyDescent="0.2">
      <c r="B398" s="4"/>
      <c r="C398" s="4"/>
      <c r="D398" s="4"/>
      <c r="E398" s="4"/>
    </row>
    <row r="399" spans="2:5" x14ac:dyDescent="0.2">
      <c r="B399" s="4"/>
      <c r="C399" s="4"/>
      <c r="D399" s="4"/>
      <c r="E399" s="4"/>
    </row>
    <row r="400" spans="2:5" x14ac:dyDescent="0.2">
      <c r="B400" s="4"/>
      <c r="C400" s="4"/>
      <c r="D400" s="4"/>
      <c r="E400" s="4"/>
    </row>
    <row r="401" spans="2:5" x14ac:dyDescent="0.2">
      <c r="B401" s="4"/>
      <c r="C401" s="4"/>
      <c r="D401" s="4"/>
      <c r="E401" s="4"/>
    </row>
    <row r="402" spans="2:5" x14ac:dyDescent="0.2">
      <c r="B402" s="4"/>
      <c r="C402" s="4"/>
      <c r="D402" s="4"/>
      <c r="E402" s="4"/>
    </row>
    <row r="403" spans="2:5" x14ac:dyDescent="0.2">
      <c r="B403" s="4"/>
      <c r="C403" s="4"/>
      <c r="D403" s="4"/>
      <c r="E403" s="4"/>
    </row>
    <row r="404" spans="2:5" x14ac:dyDescent="0.2">
      <c r="B404" s="4"/>
      <c r="C404" s="4"/>
      <c r="D404" s="4"/>
      <c r="E404" s="4"/>
    </row>
    <row r="405" spans="2:5" x14ac:dyDescent="0.2">
      <c r="B405" s="4"/>
      <c r="C405" s="4"/>
      <c r="D405" s="4"/>
      <c r="E405" s="4"/>
    </row>
    <row r="406" spans="2:5" x14ac:dyDescent="0.2">
      <c r="B406" s="4"/>
      <c r="C406" s="4"/>
      <c r="D406" s="4"/>
      <c r="E406" s="4"/>
    </row>
    <row r="407" spans="2:5" x14ac:dyDescent="0.2">
      <c r="B407" s="4"/>
      <c r="C407" s="4"/>
      <c r="D407" s="4"/>
      <c r="E407" s="4"/>
    </row>
  </sheetData>
  <mergeCells count="10">
    <mergeCell ref="D78:M80"/>
    <mergeCell ref="B21:B24"/>
    <mergeCell ref="F21:H23"/>
    <mergeCell ref="A78:A81"/>
    <mergeCell ref="C78:C81"/>
    <mergeCell ref="C21:D23"/>
    <mergeCell ref="B78:B81"/>
    <mergeCell ref="I21:AV23"/>
    <mergeCell ref="E21:E24"/>
    <mergeCell ref="A21:A24"/>
  </mergeCells>
  <phoneticPr fontId="2" type="noConversion"/>
  <dataValidations count="2">
    <dataValidation type="list" allowBlank="1" showInputMessage="1" showErrorMessage="1" sqref="E25:E75">
      <formula1>"Equation,Direct Input"</formula1>
    </dataValidation>
    <dataValidation type="list" allowBlank="1" showInputMessage="1" showErrorMessage="1" sqref="B18">
      <formula1>"Yes,No"</formula1>
    </dataValidation>
  </dataValidations>
  <pageMargins left="0.75" right="0.75" top="1" bottom="1" header="0.5" footer="0.5"/>
  <pageSetup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J327"/>
  <sheetViews>
    <sheetView workbookViewId="0">
      <selection activeCell="E8" sqref="E8"/>
    </sheetView>
  </sheetViews>
  <sheetFormatPr defaultRowHeight="12.75" x14ac:dyDescent="0.2"/>
  <cols>
    <col min="1" max="39" width="9.7109375" customWidth="1"/>
  </cols>
  <sheetData>
    <row r="1" spans="1:140" ht="12.75" customHeight="1" x14ac:dyDescent="0.2">
      <c r="A1" s="68" t="s">
        <v>59</v>
      </c>
      <c r="F1" s="153"/>
    </row>
    <row r="2" spans="1:140" ht="12.75" customHeight="1" x14ac:dyDescent="0.2">
      <c r="A2" s="68" t="s">
        <v>63</v>
      </c>
    </row>
    <row r="4" spans="1:140" ht="13.5" thickBot="1" x14ac:dyDescent="0.25">
      <c r="A4" s="20" t="s">
        <v>64</v>
      </c>
      <c r="CQ4" s="20" t="s">
        <v>69</v>
      </c>
    </row>
    <row r="5" spans="1:140" x14ac:dyDescent="0.2">
      <c r="A5" s="238" t="s">
        <v>24</v>
      </c>
      <c r="B5" s="195" t="s">
        <v>25</v>
      </c>
      <c r="C5" s="195" t="s">
        <v>27</v>
      </c>
      <c r="D5" s="226" t="str">
        <f>CONCATENATE("Year ",A318)</f>
        <v>Year 2013</v>
      </c>
      <c r="E5" s="227"/>
      <c r="F5" s="227"/>
      <c r="G5" s="227"/>
      <c r="H5" s="227"/>
      <c r="I5" s="227"/>
      <c r="J5" s="227"/>
      <c r="K5" s="227"/>
      <c r="L5" s="233"/>
      <c r="M5" s="226" t="str">
        <f>CONCATENATE("Year ",A319)</f>
        <v>Year 2014</v>
      </c>
      <c r="N5" s="227"/>
      <c r="O5" s="227"/>
      <c r="P5" s="227"/>
      <c r="Q5" s="227"/>
      <c r="R5" s="227"/>
      <c r="S5" s="227"/>
      <c r="T5" s="227"/>
      <c r="U5" s="233"/>
      <c r="V5" s="226" t="str">
        <f>CONCATENATE("Year ",A320)</f>
        <v>Year 2015</v>
      </c>
      <c r="W5" s="227"/>
      <c r="X5" s="227"/>
      <c r="Y5" s="227"/>
      <c r="Z5" s="227"/>
      <c r="AA5" s="227"/>
      <c r="AB5" s="227"/>
      <c r="AC5" s="227"/>
      <c r="AD5" s="233"/>
      <c r="AE5" s="226" t="str">
        <f>CONCATENATE("Year ",A321)</f>
        <v>Year 2016</v>
      </c>
      <c r="AF5" s="227"/>
      <c r="AG5" s="227"/>
      <c r="AH5" s="227"/>
      <c r="AI5" s="227"/>
      <c r="AJ5" s="227"/>
      <c r="AK5" s="227"/>
      <c r="AL5" s="227"/>
      <c r="AM5" s="233"/>
      <c r="AN5" s="226" t="str">
        <f>CONCATENATE("Year ",A322)</f>
        <v>Year 2017</v>
      </c>
      <c r="AO5" s="227"/>
      <c r="AP5" s="227"/>
      <c r="AQ5" s="227"/>
      <c r="AR5" s="227"/>
      <c r="AS5" s="227"/>
      <c r="AT5" s="227"/>
      <c r="AU5" s="227"/>
      <c r="AV5" s="233"/>
      <c r="AW5" s="226" t="str">
        <f>CONCATENATE("Year ",A323)</f>
        <v>Year 2018</v>
      </c>
      <c r="AX5" s="227"/>
      <c r="AY5" s="227"/>
      <c r="AZ5" s="227"/>
      <c r="BA5" s="227"/>
      <c r="BB5" s="227"/>
      <c r="BC5" s="227"/>
      <c r="BD5" s="227"/>
      <c r="BE5" s="233"/>
      <c r="BF5" s="226" t="str">
        <f>CONCATENATE("Year ",A324)</f>
        <v>Year 2019</v>
      </c>
      <c r="BG5" s="227"/>
      <c r="BH5" s="227"/>
      <c r="BI5" s="227"/>
      <c r="BJ5" s="227"/>
      <c r="BK5" s="227"/>
      <c r="BL5" s="227"/>
      <c r="BM5" s="227"/>
      <c r="BN5" s="233"/>
      <c r="BO5" s="226" t="str">
        <f>CONCATENATE("Year ",A325)</f>
        <v>Year 2020</v>
      </c>
      <c r="BP5" s="227"/>
      <c r="BQ5" s="227"/>
      <c r="BR5" s="227"/>
      <c r="BS5" s="227"/>
      <c r="BT5" s="227"/>
      <c r="BU5" s="227"/>
      <c r="BV5" s="227"/>
      <c r="BW5" s="233"/>
      <c r="BX5" s="226" t="str">
        <f>CONCATENATE("Year ",A326)</f>
        <v>Year 2021</v>
      </c>
      <c r="BY5" s="227"/>
      <c r="BZ5" s="227"/>
      <c r="CA5" s="227"/>
      <c r="CB5" s="227"/>
      <c r="CC5" s="227"/>
      <c r="CD5" s="227"/>
      <c r="CE5" s="227"/>
      <c r="CF5" s="233"/>
      <c r="CG5" s="226" t="str">
        <f>CONCATENATE("Year ",A327)</f>
        <v>Year 2022</v>
      </c>
      <c r="CH5" s="227"/>
      <c r="CI5" s="227"/>
      <c r="CJ5" s="227"/>
      <c r="CK5" s="227"/>
      <c r="CL5" s="227"/>
      <c r="CM5" s="227"/>
      <c r="CN5" s="227"/>
      <c r="CO5" s="228"/>
      <c r="CQ5" s="144"/>
      <c r="CR5" s="127"/>
      <c r="CS5" s="117"/>
      <c r="CT5" s="117"/>
      <c r="CU5" s="117"/>
      <c r="CV5" s="117"/>
      <c r="CW5" s="117"/>
      <c r="CX5" s="117"/>
      <c r="CY5" s="117"/>
      <c r="CZ5" s="117"/>
      <c r="DA5" s="117"/>
      <c r="DB5" s="127"/>
      <c r="DC5" s="117"/>
      <c r="DD5" s="117"/>
      <c r="DE5" s="117"/>
      <c r="DF5" s="117"/>
      <c r="DG5" s="117"/>
      <c r="DH5" s="117"/>
      <c r="DI5" s="117"/>
      <c r="DJ5" s="117"/>
      <c r="DK5" s="117"/>
      <c r="DL5" s="127"/>
      <c r="DM5" s="117"/>
      <c r="DN5" s="117"/>
      <c r="DO5" s="117"/>
      <c r="DP5" s="117"/>
      <c r="DQ5" s="117"/>
      <c r="DR5" s="117"/>
      <c r="DS5" s="117"/>
      <c r="DT5" s="117"/>
      <c r="DU5" s="117"/>
      <c r="DV5" s="127"/>
      <c r="DW5" s="117"/>
      <c r="DX5" s="117"/>
      <c r="DY5" s="117"/>
      <c r="DZ5" s="117"/>
      <c r="EA5" s="117"/>
      <c r="EB5" s="117"/>
      <c r="EC5" s="117"/>
      <c r="ED5" s="117"/>
      <c r="EE5" s="117"/>
      <c r="EF5" s="169"/>
      <c r="EG5" s="169"/>
      <c r="EH5" s="127"/>
      <c r="EI5" s="118"/>
    </row>
    <row r="6" spans="1:140" ht="12.75" customHeight="1" x14ac:dyDescent="0.2">
      <c r="A6" s="239"/>
      <c r="B6" s="196"/>
      <c r="C6" s="196"/>
      <c r="D6" s="234" t="s">
        <v>3</v>
      </c>
      <c r="E6" s="220" t="s">
        <v>4</v>
      </c>
      <c r="F6" s="220" t="s">
        <v>6</v>
      </c>
      <c r="G6" s="222" t="s">
        <v>9</v>
      </c>
      <c r="H6" s="222" t="s">
        <v>10</v>
      </c>
      <c r="I6" s="222" t="s">
        <v>53</v>
      </c>
      <c r="J6" s="222" t="s">
        <v>11</v>
      </c>
      <c r="K6" s="222" t="s">
        <v>12</v>
      </c>
      <c r="L6" s="220" t="s">
        <v>5</v>
      </c>
      <c r="M6" s="234" t="s">
        <v>3</v>
      </c>
      <c r="N6" s="220" t="s">
        <v>4</v>
      </c>
      <c r="O6" s="220" t="s">
        <v>6</v>
      </c>
      <c r="P6" s="222" t="s">
        <v>9</v>
      </c>
      <c r="Q6" s="222" t="s">
        <v>10</v>
      </c>
      <c r="R6" s="222" t="s">
        <v>53</v>
      </c>
      <c r="S6" s="222" t="s">
        <v>11</v>
      </c>
      <c r="T6" s="222" t="s">
        <v>12</v>
      </c>
      <c r="U6" s="220" t="s">
        <v>5</v>
      </c>
      <c r="V6" s="234" t="s">
        <v>3</v>
      </c>
      <c r="W6" s="220" t="s">
        <v>4</v>
      </c>
      <c r="X6" s="220" t="s">
        <v>6</v>
      </c>
      <c r="Y6" s="222" t="s">
        <v>9</v>
      </c>
      <c r="Z6" s="222" t="s">
        <v>10</v>
      </c>
      <c r="AA6" s="222" t="s">
        <v>53</v>
      </c>
      <c r="AB6" s="222" t="s">
        <v>11</v>
      </c>
      <c r="AC6" s="222" t="s">
        <v>12</v>
      </c>
      <c r="AD6" s="220" t="s">
        <v>5</v>
      </c>
      <c r="AE6" s="234" t="s">
        <v>3</v>
      </c>
      <c r="AF6" s="220" t="s">
        <v>4</v>
      </c>
      <c r="AG6" s="220" t="s">
        <v>6</v>
      </c>
      <c r="AH6" s="222" t="s">
        <v>9</v>
      </c>
      <c r="AI6" s="222" t="s">
        <v>10</v>
      </c>
      <c r="AJ6" s="222" t="s">
        <v>53</v>
      </c>
      <c r="AK6" s="222" t="s">
        <v>11</v>
      </c>
      <c r="AL6" s="222" t="s">
        <v>12</v>
      </c>
      <c r="AM6" s="220" t="s">
        <v>5</v>
      </c>
      <c r="AN6" s="234" t="s">
        <v>3</v>
      </c>
      <c r="AO6" s="220" t="s">
        <v>4</v>
      </c>
      <c r="AP6" s="220" t="s">
        <v>6</v>
      </c>
      <c r="AQ6" s="222" t="s">
        <v>9</v>
      </c>
      <c r="AR6" s="222" t="s">
        <v>10</v>
      </c>
      <c r="AS6" s="222" t="s">
        <v>53</v>
      </c>
      <c r="AT6" s="222" t="s">
        <v>11</v>
      </c>
      <c r="AU6" s="222" t="s">
        <v>12</v>
      </c>
      <c r="AV6" s="220" t="s">
        <v>5</v>
      </c>
      <c r="AW6" s="234" t="s">
        <v>3</v>
      </c>
      <c r="AX6" s="220" t="s">
        <v>4</v>
      </c>
      <c r="AY6" s="220" t="s">
        <v>6</v>
      </c>
      <c r="AZ6" s="222" t="s">
        <v>9</v>
      </c>
      <c r="BA6" s="222" t="s">
        <v>10</v>
      </c>
      <c r="BB6" s="222" t="s">
        <v>53</v>
      </c>
      <c r="BC6" s="222" t="s">
        <v>11</v>
      </c>
      <c r="BD6" s="222" t="s">
        <v>12</v>
      </c>
      <c r="BE6" s="220" t="s">
        <v>5</v>
      </c>
      <c r="BF6" s="234" t="s">
        <v>3</v>
      </c>
      <c r="BG6" s="220" t="s">
        <v>4</v>
      </c>
      <c r="BH6" s="220" t="s">
        <v>6</v>
      </c>
      <c r="BI6" s="222" t="s">
        <v>9</v>
      </c>
      <c r="BJ6" s="222" t="s">
        <v>10</v>
      </c>
      <c r="BK6" s="222" t="s">
        <v>53</v>
      </c>
      <c r="BL6" s="222" t="s">
        <v>11</v>
      </c>
      <c r="BM6" s="222" t="s">
        <v>12</v>
      </c>
      <c r="BN6" s="220" t="s">
        <v>5</v>
      </c>
      <c r="BO6" s="234" t="s">
        <v>3</v>
      </c>
      <c r="BP6" s="220" t="s">
        <v>4</v>
      </c>
      <c r="BQ6" s="220" t="s">
        <v>6</v>
      </c>
      <c r="BR6" s="222" t="s">
        <v>9</v>
      </c>
      <c r="BS6" s="222" t="s">
        <v>10</v>
      </c>
      <c r="BT6" s="222" t="s">
        <v>53</v>
      </c>
      <c r="BU6" s="222" t="s">
        <v>11</v>
      </c>
      <c r="BV6" s="222" t="s">
        <v>12</v>
      </c>
      <c r="BW6" s="220" t="s">
        <v>5</v>
      </c>
      <c r="BX6" s="234" t="s">
        <v>3</v>
      </c>
      <c r="BY6" s="220" t="s">
        <v>4</v>
      </c>
      <c r="BZ6" s="220" t="s">
        <v>6</v>
      </c>
      <c r="CA6" s="222" t="s">
        <v>9</v>
      </c>
      <c r="CB6" s="222" t="s">
        <v>10</v>
      </c>
      <c r="CC6" s="222" t="s">
        <v>53</v>
      </c>
      <c r="CD6" s="222" t="s">
        <v>11</v>
      </c>
      <c r="CE6" s="222" t="s">
        <v>12</v>
      </c>
      <c r="CF6" s="220" t="s">
        <v>5</v>
      </c>
      <c r="CG6" s="234" t="s">
        <v>3</v>
      </c>
      <c r="CH6" s="220" t="s">
        <v>4</v>
      </c>
      <c r="CI6" s="220" t="s">
        <v>6</v>
      </c>
      <c r="CJ6" s="222" t="s">
        <v>9</v>
      </c>
      <c r="CK6" s="222" t="s">
        <v>10</v>
      </c>
      <c r="CL6" s="222" t="s">
        <v>53</v>
      </c>
      <c r="CM6" s="222" t="s">
        <v>11</v>
      </c>
      <c r="CN6" s="222" t="s">
        <v>12</v>
      </c>
      <c r="CO6" s="241" t="s">
        <v>5</v>
      </c>
      <c r="CQ6" s="208" t="s">
        <v>24</v>
      </c>
      <c r="CR6" s="218" t="s">
        <v>75</v>
      </c>
      <c r="CS6" s="219"/>
      <c r="CT6" s="219"/>
      <c r="CU6" s="219"/>
      <c r="CV6" s="219"/>
      <c r="CW6" s="219"/>
      <c r="CX6" s="219"/>
      <c r="CY6" s="219"/>
      <c r="CZ6" s="219"/>
      <c r="DA6" s="219"/>
      <c r="DB6" s="218" t="s">
        <v>54</v>
      </c>
      <c r="DC6" s="219"/>
      <c r="DD6" s="219"/>
      <c r="DE6" s="219"/>
      <c r="DF6" s="219"/>
      <c r="DG6" s="219"/>
      <c r="DH6" s="219"/>
      <c r="DI6" s="219"/>
      <c r="DJ6" s="219"/>
      <c r="DK6" s="219"/>
      <c r="DL6" s="218" t="s">
        <v>79</v>
      </c>
      <c r="DM6" s="219"/>
      <c r="DN6" s="219"/>
      <c r="DO6" s="219"/>
      <c r="DP6" s="219"/>
      <c r="DQ6" s="219"/>
      <c r="DR6" s="219"/>
      <c r="DS6" s="219"/>
      <c r="DT6" s="219"/>
      <c r="DU6" s="219"/>
      <c r="DV6" s="218" t="s">
        <v>78</v>
      </c>
      <c r="DW6" s="219"/>
      <c r="DX6" s="219"/>
      <c r="DY6" s="219"/>
      <c r="DZ6" s="219"/>
      <c r="EA6" s="219"/>
      <c r="EB6" s="219"/>
      <c r="EC6" s="219"/>
      <c r="ED6" s="219"/>
      <c r="EE6" s="219"/>
      <c r="EF6" s="174" t="s">
        <v>82</v>
      </c>
      <c r="EG6" s="174" t="s">
        <v>80</v>
      </c>
      <c r="EH6" s="218" t="s">
        <v>22</v>
      </c>
      <c r="EI6" s="225"/>
    </row>
    <row r="7" spans="1:140" x14ac:dyDescent="0.2">
      <c r="A7" s="240"/>
      <c r="B7" s="197"/>
      <c r="C7" s="197"/>
      <c r="D7" s="235"/>
      <c r="E7" s="221"/>
      <c r="F7" s="221"/>
      <c r="G7" s="223"/>
      <c r="H7" s="223"/>
      <c r="I7" s="223"/>
      <c r="J7" s="223"/>
      <c r="K7" s="223"/>
      <c r="L7" s="221"/>
      <c r="M7" s="235"/>
      <c r="N7" s="221"/>
      <c r="O7" s="221"/>
      <c r="P7" s="223"/>
      <c r="Q7" s="223"/>
      <c r="R7" s="223"/>
      <c r="S7" s="223"/>
      <c r="T7" s="223"/>
      <c r="U7" s="221"/>
      <c r="V7" s="235"/>
      <c r="W7" s="221"/>
      <c r="X7" s="221"/>
      <c r="Y7" s="223"/>
      <c r="Z7" s="223"/>
      <c r="AA7" s="223"/>
      <c r="AB7" s="223"/>
      <c r="AC7" s="223"/>
      <c r="AD7" s="221"/>
      <c r="AE7" s="235"/>
      <c r="AF7" s="221"/>
      <c r="AG7" s="221"/>
      <c r="AH7" s="223"/>
      <c r="AI7" s="223"/>
      <c r="AJ7" s="223"/>
      <c r="AK7" s="223"/>
      <c r="AL7" s="223"/>
      <c r="AM7" s="221"/>
      <c r="AN7" s="235"/>
      <c r="AO7" s="221"/>
      <c r="AP7" s="221"/>
      <c r="AQ7" s="223"/>
      <c r="AR7" s="223"/>
      <c r="AS7" s="223"/>
      <c r="AT7" s="223"/>
      <c r="AU7" s="223"/>
      <c r="AV7" s="221"/>
      <c r="AW7" s="235"/>
      <c r="AX7" s="221"/>
      <c r="AY7" s="221"/>
      <c r="AZ7" s="223"/>
      <c r="BA7" s="223"/>
      <c r="BB7" s="223"/>
      <c r="BC7" s="223"/>
      <c r="BD7" s="223"/>
      <c r="BE7" s="221"/>
      <c r="BF7" s="235"/>
      <c r="BG7" s="221"/>
      <c r="BH7" s="221"/>
      <c r="BI7" s="223"/>
      <c r="BJ7" s="223"/>
      <c r="BK7" s="223"/>
      <c r="BL7" s="223"/>
      <c r="BM7" s="223"/>
      <c r="BN7" s="221"/>
      <c r="BO7" s="235"/>
      <c r="BP7" s="221"/>
      <c r="BQ7" s="221"/>
      <c r="BR7" s="223"/>
      <c r="BS7" s="223"/>
      <c r="BT7" s="223"/>
      <c r="BU7" s="223"/>
      <c r="BV7" s="223"/>
      <c r="BW7" s="221"/>
      <c r="BX7" s="235"/>
      <c r="BY7" s="221"/>
      <c r="BZ7" s="221"/>
      <c r="CA7" s="223"/>
      <c r="CB7" s="223"/>
      <c r="CC7" s="223"/>
      <c r="CD7" s="223"/>
      <c r="CE7" s="223"/>
      <c r="CF7" s="221"/>
      <c r="CG7" s="235"/>
      <c r="CH7" s="221"/>
      <c r="CI7" s="221"/>
      <c r="CJ7" s="223"/>
      <c r="CK7" s="223"/>
      <c r="CL7" s="223"/>
      <c r="CM7" s="223"/>
      <c r="CN7" s="223"/>
      <c r="CO7" s="242"/>
      <c r="CQ7" s="209"/>
      <c r="CR7" s="107">
        <f>+'Detailed Input'!A6</f>
        <v>2013</v>
      </c>
      <c r="CS7" s="81">
        <f>1+CR7</f>
        <v>2014</v>
      </c>
      <c r="CT7" s="81">
        <f t="shared" ref="CT7:DA7" si="0">1+CS7</f>
        <v>2015</v>
      </c>
      <c r="CU7" s="81">
        <f t="shared" si="0"/>
        <v>2016</v>
      </c>
      <c r="CV7" s="81">
        <f t="shared" si="0"/>
        <v>2017</v>
      </c>
      <c r="CW7" s="81">
        <f t="shared" si="0"/>
        <v>2018</v>
      </c>
      <c r="CX7" s="81">
        <f t="shared" si="0"/>
        <v>2019</v>
      </c>
      <c r="CY7" s="81">
        <f t="shared" si="0"/>
        <v>2020</v>
      </c>
      <c r="CZ7" s="81">
        <f t="shared" si="0"/>
        <v>2021</v>
      </c>
      <c r="DA7" s="81">
        <f t="shared" si="0"/>
        <v>2022</v>
      </c>
      <c r="DB7" s="107">
        <f>CR7</f>
        <v>2013</v>
      </c>
      <c r="DC7" s="81">
        <f>1+DB7</f>
        <v>2014</v>
      </c>
      <c r="DD7" s="81">
        <f t="shared" ref="DD7:DK7" si="1">1+DC7</f>
        <v>2015</v>
      </c>
      <c r="DE7" s="81">
        <f t="shared" si="1"/>
        <v>2016</v>
      </c>
      <c r="DF7" s="81">
        <f t="shared" si="1"/>
        <v>2017</v>
      </c>
      <c r="DG7" s="81">
        <f t="shared" si="1"/>
        <v>2018</v>
      </c>
      <c r="DH7" s="81">
        <f t="shared" si="1"/>
        <v>2019</v>
      </c>
      <c r="DI7" s="81">
        <f t="shared" si="1"/>
        <v>2020</v>
      </c>
      <c r="DJ7" s="81">
        <f t="shared" si="1"/>
        <v>2021</v>
      </c>
      <c r="DK7" s="81">
        <f t="shared" si="1"/>
        <v>2022</v>
      </c>
      <c r="DL7" s="81">
        <f>CR7</f>
        <v>2013</v>
      </c>
      <c r="DM7" s="81">
        <f>1+DL7</f>
        <v>2014</v>
      </c>
      <c r="DN7" s="81">
        <f t="shared" ref="DN7:DU7" si="2">1+DM7</f>
        <v>2015</v>
      </c>
      <c r="DO7" s="81">
        <f t="shared" si="2"/>
        <v>2016</v>
      </c>
      <c r="DP7" s="81">
        <f t="shared" si="2"/>
        <v>2017</v>
      </c>
      <c r="DQ7" s="81">
        <f t="shared" si="2"/>
        <v>2018</v>
      </c>
      <c r="DR7" s="81">
        <f t="shared" si="2"/>
        <v>2019</v>
      </c>
      <c r="DS7" s="81">
        <f t="shared" si="2"/>
        <v>2020</v>
      </c>
      <c r="DT7" s="81">
        <f t="shared" si="2"/>
        <v>2021</v>
      </c>
      <c r="DU7" s="81">
        <f t="shared" si="2"/>
        <v>2022</v>
      </c>
      <c r="DV7" s="81">
        <f>DB7</f>
        <v>2013</v>
      </c>
      <c r="DW7" s="81">
        <f>1+DV7</f>
        <v>2014</v>
      </c>
      <c r="DX7" s="81">
        <f t="shared" ref="DX7:EE7" si="3">1+DW7</f>
        <v>2015</v>
      </c>
      <c r="DY7" s="81">
        <f t="shared" si="3"/>
        <v>2016</v>
      </c>
      <c r="DZ7" s="81">
        <f t="shared" si="3"/>
        <v>2017</v>
      </c>
      <c r="EA7" s="81">
        <f t="shared" si="3"/>
        <v>2018</v>
      </c>
      <c r="EB7" s="81">
        <f t="shared" si="3"/>
        <v>2019</v>
      </c>
      <c r="EC7" s="81">
        <f t="shared" si="3"/>
        <v>2020</v>
      </c>
      <c r="ED7" s="81">
        <f t="shared" si="3"/>
        <v>2021</v>
      </c>
      <c r="EE7" s="81">
        <f t="shared" si="3"/>
        <v>2022</v>
      </c>
      <c r="EF7" s="175" t="s">
        <v>81</v>
      </c>
      <c r="EG7" s="175" t="s">
        <v>81</v>
      </c>
      <c r="EH7" s="129" t="s">
        <v>38</v>
      </c>
      <c r="EI7" s="130" t="s">
        <v>52</v>
      </c>
    </row>
    <row r="8" spans="1:140" x14ac:dyDescent="0.2">
      <c r="A8" s="131" t="str">
        <f>IF('Detailed Input'!A82="",'Detailed Input'!$A$25,'Detailed Input'!A82)</f>
        <v>blank</v>
      </c>
      <c r="B8" s="6">
        <f>+'Detailed Input'!C82</f>
        <v>1</v>
      </c>
      <c r="C8" s="6">
        <f>MATCH(A8,'Detailed Input'!$A$25:$A$75,0)</f>
        <v>1</v>
      </c>
      <c r="D8" s="10">
        <f>'Detailed Input'!B82+1</f>
        <v>1</v>
      </c>
      <c r="E8" s="11">
        <f t="shared" ref="E8:E71" si="4">IF(I8,-999,IF(INDEX(ARRMethod,$C8)="Equation",INDEX(ARRC2,$C8)*D8*D8+INDEX(ARRC1,$C8)*D8+INDEX(ARRC0,$C8),HLOOKUP(D8,ARRPI,1+$C8)))</f>
        <v>-999</v>
      </c>
      <c r="F8" s="12">
        <f t="shared" ref="F8:F71" si="5">$B8*(INDEX(ARRR0,$C8)+D8*INDEX(ARRR1,$C8))</f>
        <v>0</v>
      </c>
      <c r="G8" s="13">
        <f>RANK(E8,E$8:E$257)</f>
        <v>1</v>
      </c>
      <c r="H8" s="14">
        <f>+'Detailed Input'!D82</f>
        <v>0</v>
      </c>
      <c r="I8" s="14">
        <v>0</v>
      </c>
      <c r="J8" s="14">
        <f>IF(H8,0,IF(I8,999,G8))</f>
        <v>1</v>
      </c>
      <c r="K8" s="12">
        <f t="shared" ref="K8:K71" si="6">SUMIF(J$8:J$257,"&lt;="&amp;J8,F$8:F$257)</f>
        <v>0</v>
      </c>
      <c r="L8" s="15">
        <f t="shared" ref="L8:L71" si="7">IF(AND(I8=0,OR(H8,AND(K8&lt;=$C$318,F8&gt;0))),1,0)</f>
        <v>0</v>
      </c>
      <c r="M8" s="10">
        <f t="shared" ref="M8:M71" si="8">IF(L8=1,1,D8+1)</f>
        <v>2</v>
      </c>
      <c r="N8" s="11">
        <f t="shared" ref="N8:N71" si="9">IF(R8,-999,IF(INDEX(ARRMethod,$C8)="Equation",INDEX(ARRC2,$C8)*M8*M8+INDEX(ARRC1,$C8)*M8+INDEX(ARRC0,$C8),HLOOKUP(M8,ARRPI,1+$C8)))</f>
        <v>-999</v>
      </c>
      <c r="O8" s="12">
        <f t="shared" ref="O8:O71" si="10">$B8*(INDEX(ARRR0,$C8)+M8*INDEX(ARRR1,$C8))</f>
        <v>0</v>
      </c>
      <c r="P8" s="13">
        <f>RANK(N8,N$8:N$257)</f>
        <v>1</v>
      </c>
      <c r="Q8" s="14">
        <f>+'Detailed Input'!E82</f>
        <v>0</v>
      </c>
      <c r="R8" s="14">
        <f>IF(OR(I8,L8),1,0)</f>
        <v>0</v>
      </c>
      <c r="S8" s="14">
        <f>IF(Q8,0,IF(R8,999,P8))</f>
        <v>1</v>
      </c>
      <c r="T8" s="12">
        <f t="shared" ref="T8:T71" si="11">SUMIF(S$8:S$257,"&lt;="&amp;S8,O$8:O$257)</f>
        <v>0</v>
      </c>
      <c r="U8" s="15">
        <f t="shared" ref="U8:U71" si="12">IF(AND(R8=0,OR(Q8,AND(T8&lt;=$C$319,O8&gt;0))),1,0)</f>
        <v>0</v>
      </c>
      <c r="V8" s="10">
        <f t="shared" ref="V8:V71" si="13">IF(U8=1,1,M8+1)</f>
        <v>3</v>
      </c>
      <c r="W8" s="11">
        <f t="shared" ref="W8:W71" si="14">IF(AA8,-999,IF(INDEX(ARRMethod,$C8)="Equation",INDEX(ARRC2,$C8)*V8*V8+INDEX(ARRC1,$C8)*V8+INDEX(ARRC0,$C8),HLOOKUP(V8,ARRPI,1+$C8)))</f>
        <v>-999</v>
      </c>
      <c r="X8" s="12">
        <f t="shared" ref="X8:X71" si="15">$B8*(INDEX(ARRR0,$C8)+V8*INDEX(ARRR1,$C8))</f>
        <v>0</v>
      </c>
      <c r="Y8" s="13">
        <f>RANK(W8,W$8:W$257)</f>
        <v>1</v>
      </c>
      <c r="Z8" s="14">
        <f>+'Detailed Input'!F82</f>
        <v>0</v>
      </c>
      <c r="AA8" s="14">
        <f>IF(OR(R8,U8),1,0)</f>
        <v>0</v>
      </c>
      <c r="AB8" s="14">
        <f>IF(Z8,0,IF(AA8,999,Y8))</f>
        <v>1</v>
      </c>
      <c r="AC8" s="12">
        <f t="shared" ref="AC8:AC71" si="16">SUMIF(AB$8:AB$257,"&lt;="&amp;AB8,X$8:X$257)</f>
        <v>0</v>
      </c>
      <c r="AD8" s="15">
        <f t="shared" ref="AD8:AD71" si="17">IF(AND(AA8=0,OR(Z8,AND(AC8&lt;=$C$320,X8&gt;0))),1,0)</f>
        <v>0</v>
      </c>
      <c r="AE8" s="10">
        <f t="shared" ref="AE8:AE71" si="18">IF(AD8=1,1,V8+1)</f>
        <v>4</v>
      </c>
      <c r="AF8" s="11">
        <f t="shared" ref="AF8:AF71" si="19">IF(AJ8,-999,IF(INDEX(ARRMethod,$C8)="Equation",INDEX(ARRC2,$C8)*AE8*AE8+INDEX(ARRC1,$C8)*AE8+INDEX(ARRC0,$C8),HLOOKUP(AE8,ARRPI,1+$C8)))</f>
        <v>-999</v>
      </c>
      <c r="AG8" s="12">
        <f t="shared" ref="AG8:AG71" si="20">$B8*(INDEX(ARRR0,$C8)+AE8*INDEX(ARRR1,$C8))</f>
        <v>0</v>
      </c>
      <c r="AH8" s="13">
        <f>RANK(AF8,AF$8:AF$257)</f>
        <v>1</v>
      </c>
      <c r="AI8" s="14">
        <f>+'Detailed Input'!G82</f>
        <v>0</v>
      </c>
      <c r="AJ8" s="14">
        <f>IF(OR(AA8,AD8),1,0)</f>
        <v>0</v>
      </c>
      <c r="AK8" s="14">
        <f>IF(AI8,0,IF(AJ8,999,AH8))</f>
        <v>1</v>
      </c>
      <c r="AL8" s="12">
        <f t="shared" ref="AL8:AL71" si="21">SUMIF(AK$8:AK$257,"&lt;="&amp;AK8,AG$8:AG$257)</f>
        <v>0</v>
      </c>
      <c r="AM8" s="15">
        <f t="shared" ref="AM8:AM71" si="22">IF(AND(AJ8=0,OR(AI8,AND(AL8&lt;=$C$321,AG8&gt;0))),1,0)</f>
        <v>0</v>
      </c>
      <c r="AN8" s="10">
        <f t="shared" ref="AN8:AN71" si="23">IF(AM8=1,1,AE8+1)</f>
        <v>5</v>
      </c>
      <c r="AO8" s="11">
        <f t="shared" ref="AO8:AO71" si="24">IF(AS8,-999,IF(INDEX(ARRMethod,$C8)="Equation",INDEX(ARRC2,$C8)*AN8*AN8+INDEX(ARRC1,$C8)*AN8+INDEX(ARRC0,$C8),HLOOKUP(AN8,ARRPI,1+$C8)))</f>
        <v>-999</v>
      </c>
      <c r="AP8" s="12">
        <f t="shared" ref="AP8:AP71" si="25">$B8*(INDEX(ARRR0,$C8)+AN8*INDEX(ARRR1,$C8))</f>
        <v>0</v>
      </c>
      <c r="AQ8" s="13">
        <f>RANK(AO8,AO$8:AO$257)</f>
        <v>1</v>
      </c>
      <c r="AR8" s="14">
        <f>+'Detailed Input'!H82</f>
        <v>0</v>
      </c>
      <c r="AS8" s="14">
        <f>IF(OR(AJ8,AM8),1,0)</f>
        <v>0</v>
      </c>
      <c r="AT8" s="14">
        <f>IF(AR8,0,IF(AS8,999,AQ8))</f>
        <v>1</v>
      </c>
      <c r="AU8" s="12">
        <f t="shared" ref="AU8:AU71" si="26">SUMIF(AT$8:AT$257,"&lt;="&amp;AT8,AP$8:AP$257)</f>
        <v>0</v>
      </c>
      <c r="AV8" s="15">
        <f t="shared" ref="AV8:AV71" si="27">IF(AND(AS8=0,OR(AR8,AND(AU8&lt;=$C$322,AP8&gt;0))),1,0)</f>
        <v>0</v>
      </c>
      <c r="AW8" s="10">
        <f t="shared" ref="AW8:AW71" si="28">IF(AV8=1,1,AN8+1)</f>
        <v>6</v>
      </c>
      <c r="AX8" s="11">
        <f t="shared" ref="AX8:AX71" si="29">IF(BB8,-999,IF(INDEX(ARRMethod,$C8)="Equation",INDEX(ARRC2,$C8)*AW8*AW8+INDEX(ARRC1,$C8)*AW8+INDEX(ARRC0,$C8),HLOOKUP(AW8,ARRPI,1+$C8)))</f>
        <v>-999</v>
      </c>
      <c r="AY8" s="12">
        <f t="shared" ref="AY8:AY71" si="30">$B8*(INDEX(ARRR0,$C8)+AW8*INDEX(ARRR1,$C8))</f>
        <v>0</v>
      </c>
      <c r="AZ8" s="13">
        <f>RANK(AX8,AX$8:AX$257)</f>
        <v>1</v>
      </c>
      <c r="BA8" s="14">
        <f>+'Detailed Input'!I82</f>
        <v>0</v>
      </c>
      <c r="BB8" s="14">
        <f>IF(OR(AS8,AV8),1,0)</f>
        <v>0</v>
      </c>
      <c r="BC8" s="14">
        <f>IF(BA8,0,IF(BB8,999,AZ8))</f>
        <v>1</v>
      </c>
      <c r="BD8" s="12">
        <f t="shared" ref="BD8:BD71" si="31">SUMIF(BC$8:BC$257,"&lt;="&amp;BC8,AY$8:AY$257)</f>
        <v>0</v>
      </c>
      <c r="BE8" s="15">
        <f t="shared" ref="BE8:BE71" si="32">IF(AND(BB8=0,OR(BA8,AND(BD8&lt;=$C$323,AY8&gt;0))),1,0)</f>
        <v>0</v>
      </c>
      <c r="BF8" s="10">
        <f t="shared" ref="BF8:BF71" si="33">IF(BE8=1,1,AW8+1)</f>
        <v>7</v>
      </c>
      <c r="BG8" s="11">
        <f t="shared" ref="BG8:BG71" si="34">IF(BK8,-999,IF(INDEX(ARRMethod,$C8)="Equation",INDEX(ARRC2,$C8)*BF8*BF8+INDEX(ARRC1,$C8)*BF8+INDEX(ARRC0,$C8),HLOOKUP(BF8,ARRPI,1+$C8)))</f>
        <v>-999</v>
      </c>
      <c r="BH8" s="12">
        <f t="shared" ref="BH8:BH71" si="35">$B8*(INDEX(ARRR0,$C8)+BF8*INDEX(ARRR1,$C8))</f>
        <v>0</v>
      </c>
      <c r="BI8" s="13">
        <f>RANK(BG8,BG$8:BG$257)</f>
        <v>1</v>
      </c>
      <c r="BJ8" s="14">
        <f>+'Detailed Input'!J82</f>
        <v>0</v>
      </c>
      <c r="BK8" s="14">
        <f>IF(OR(BB8,BE8),1,0)</f>
        <v>0</v>
      </c>
      <c r="BL8" s="14">
        <f>IF(BJ8,0,IF(BK8,999,BI8))</f>
        <v>1</v>
      </c>
      <c r="BM8" s="12">
        <f t="shared" ref="BM8:BM71" si="36">SUMIF(BL$8:BL$257,"&lt;="&amp;BL8,BH$8:BH$257)</f>
        <v>0</v>
      </c>
      <c r="BN8" s="15">
        <f t="shared" ref="BN8:BN71" si="37">IF(AND(BK8=0,OR(BJ8,AND(BM8&lt;=$C$324,BH8&gt;0))),1,0)</f>
        <v>0</v>
      </c>
      <c r="BO8" s="10">
        <f t="shared" ref="BO8:BO71" si="38">IF(BN8=1,1,BF8+1)</f>
        <v>8</v>
      </c>
      <c r="BP8" s="11">
        <f t="shared" ref="BP8:BP71" si="39">IF(BT8,-999,IF(INDEX(ARRMethod,$C8)="Equation",INDEX(ARRC2,$C8)*BO8*BO8+INDEX(ARRC1,$C8)*BO8+INDEX(ARRC0,$C8),HLOOKUP(BO8,ARRPI,1+$C8)))</f>
        <v>-999</v>
      </c>
      <c r="BQ8" s="12">
        <f t="shared" ref="BQ8:BQ71" si="40">$B8*(INDEX(ARRR0,$C8)+BO8*INDEX(ARRR1,$C8))</f>
        <v>0</v>
      </c>
      <c r="BR8" s="13">
        <f>RANK(BP8,BP$8:BP$257)</f>
        <v>1</v>
      </c>
      <c r="BS8" s="14">
        <f>+'Detailed Input'!K82</f>
        <v>0</v>
      </c>
      <c r="BT8" s="14">
        <f>IF(OR(BK8,BN8),1,0)</f>
        <v>0</v>
      </c>
      <c r="BU8" s="14">
        <f>IF(BS8,0,IF(BT8,999,BR8))</f>
        <v>1</v>
      </c>
      <c r="BV8" s="12">
        <f t="shared" ref="BV8:BV71" si="41">SUMIF(BU$8:BU$257,"&lt;="&amp;BU8,BQ$8:BQ$257)</f>
        <v>0</v>
      </c>
      <c r="BW8" s="15">
        <f t="shared" ref="BW8:BW71" si="42">IF(AND(BT8=0,OR(BS8,AND(BV8&lt;=$C$325,BQ8&gt;0))),1,0)</f>
        <v>0</v>
      </c>
      <c r="BX8" s="10">
        <f t="shared" ref="BX8:BX71" si="43">IF(BW8=1,1,BO8+1)</f>
        <v>9</v>
      </c>
      <c r="BY8" s="11">
        <f t="shared" ref="BY8:BY71" si="44">IF(CC8,-999,IF(INDEX(ARRMethod,$C8)="Equation",INDEX(ARRC2,$C8)*BX8*BX8+INDEX(ARRC1,$C8)*BX8+INDEX(ARRC0,$C8),HLOOKUP(BX8,ARRPI,1+$C8)))</f>
        <v>-999</v>
      </c>
      <c r="BZ8" s="12">
        <f t="shared" ref="BZ8:BZ71" si="45">$B8*(INDEX(ARRR0,$C8)+BX8*INDEX(ARRR1,$C8))</f>
        <v>0</v>
      </c>
      <c r="CA8" s="13">
        <f>RANK(BY8,BY$8:BY$257)</f>
        <v>1</v>
      </c>
      <c r="CB8" s="14">
        <f>+'Detailed Input'!L82</f>
        <v>0</v>
      </c>
      <c r="CC8" s="14">
        <f>IF(OR(BT8,BW8),1,0)</f>
        <v>0</v>
      </c>
      <c r="CD8" s="14">
        <f>IF(CB8,0,IF(CC8,999,CA8))</f>
        <v>1</v>
      </c>
      <c r="CE8" s="12">
        <f t="shared" ref="CE8:CE71" si="46">SUMIF(CD$8:CD$257,"&lt;="&amp;CD8,BZ$8:BZ$257)</f>
        <v>0</v>
      </c>
      <c r="CF8" s="15">
        <f t="shared" ref="CF8:CF71" si="47">IF(AND(CC8=0,OR(CB8,AND(CE8&lt;=$C$326,BZ8&gt;0))),1,0)</f>
        <v>0</v>
      </c>
      <c r="CG8" s="10">
        <f t="shared" ref="CG8:CG71" si="48">IF(CF8=1,1,BX8+1)</f>
        <v>10</v>
      </c>
      <c r="CH8" s="11">
        <f t="shared" ref="CH8:CH71" si="49">IF(CL8,-999,IF(INDEX(ARRMethod,$C8)="Equation",INDEX(ARRC2,$C8)*CG8*CG8+INDEX(ARRC1,$C8)*CG8+INDEX(ARRC0,$C8),HLOOKUP(CG8,ARRPI,1+$C8)))</f>
        <v>-999</v>
      </c>
      <c r="CI8" s="12">
        <f t="shared" ref="CI8:CI71" si="50">$B8*(INDEX(ARRR0,$C8)+CG8*INDEX(ARRR1,$C8))</f>
        <v>0</v>
      </c>
      <c r="CJ8" s="13">
        <f>RANK(CH8,CH$8:CH$257)</f>
        <v>1</v>
      </c>
      <c r="CK8" s="14">
        <f>+'Detailed Input'!M82</f>
        <v>0</v>
      </c>
      <c r="CL8" s="14">
        <f>IF(OR(CC8,CF8),1,0)</f>
        <v>0</v>
      </c>
      <c r="CM8" s="14">
        <f>IF(CK8,0,IF(CL8,999,CJ8))</f>
        <v>1</v>
      </c>
      <c r="CN8" s="12">
        <f t="shared" ref="CN8:CN71" si="51">SUMIF(CM$8:CM$257,"&lt;="&amp;CM8,CI$8:CI$257)</f>
        <v>0</v>
      </c>
      <c r="CO8" s="132">
        <f t="shared" ref="CO8:CO71" si="52">IF(AND(CL8=0,OR(CK8,AND(CN8&lt;=$C$327,CI8&gt;0))),1,0)</f>
        <v>0</v>
      </c>
      <c r="CQ8" s="119" t="str">
        <f>+A8</f>
        <v>blank</v>
      </c>
      <c r="CR8" s="84">
        <f t="shared" ref="CR8:CR71" si="53">F8*L8</f>
        <v>0</v>
      </c>
      <c r="CS8" s="77">
        <f t="shared" ref="CS8:CS71" si="54">O8*U8</f>
        <v>0</v>
      </c>
      <c r="CT8" s="77">
        <f t="shared" ref="CT8:CT71" si="55">X8*AD8</f>
        <v>0</v>
      </c>
      <c r="CU8" s="77">
        <f t="shared" ref="CU8:CU71" si="56">AG8*AM8</f>
        <v>0</v>
      </c>
      <c r="CV8" s="77">
        <f t="shared" ref="CV8:CV71" si="57">AP8*AV8</f>
        <v>0</v>
      </c>
      <c r="CW8" s="77">
        <f t="shared" ref="CW8:CW71" si="58">AY8*BE8</f>
        <v>0</v>
      </c>
      <c r="CX8" s="77">
        <f t="shared" ref="CX8:CX71" si="59">BH8*BN8</f>
        <v>0</v>
      </c>
      <c r="CY8" s="77">
        <f t="shared" ref="CY8:CY71" si="60">BQ8*BW8</f>
        <v>0</v>
      </c>
      <c r="CZ8" s="77">
        <f t="shared" ref="CZ8:CZ71" si="61">BZ8*CF8</f>
        <v>0</v>
      </c>
      <c r="DA8" s="77">
        <f t="shared" ref="DA8:DA71" si="62">CI8*CO8</f>
        <v>0</v>
      </c>
      <c r="DB8" s="145">
        <f>E8</f>
        <v>-999</v>
      </c>
      <c r="DC8" s="115">
        <f>N8</f>
        <v>-999</v>
      </c>
      <c r="DD8" s="115">
        <f>W8</f>
        <v>-999</v>
      </c>
      <c r="DE8" s="115">
        <f>AF8</f>
        <v>-999</v>
      </c>
      <c r="DF8" s="115">
        <f>AO8</f>
        <v>-999</v>
      </c>
      <c r="DG8" s="115">
        <f>AX8</f>
        <v>-999</v>
      </c>
      <c r="DH8" s="115">
        <f>BG8</f>
        <v>-999</v>
      </c>
      <c r="DI8" s="115">
        <f>BP8</f>
        <v>-999</v>
      </c>
      <c r="DJ8" s="115">
        <f>BY8</f>
        <v>-999</v>
      </c>
      <c r="DK8" s="115">
        <f>CH8</f>
        <v>-999</v>
      </c>
      <c r="DL8" s="125">
        <f>G8</f>
        <v>1</v>
      </c>
      <c r="DM8" s="116">
        <f>P8</f>
        <v>1</v>
      </c>
      <c r="DN8" s="116">
        <f>Y8</f>
        <v>1</v>
      </c>
      <c r="DO8" s="116">
        <f>AH8</f>
        <v>1</v>
      </c>
      <c r="DP8" s="116">
        <f>AQ8</f>
        <v>1</v>
      </c>
      <c r="DQ8" s="116">
        <f>AZ8</f>
        <v>1</v>
      </c>
      <c r="DR8" s="116">
        <f>BI8</f>
        <v>1</v>
      </c>
      <c r="DS8" s="116">
        <f>BR8</f>
        <v>1</v>
      </c>
      <c r="DT8" s="116">
        <f>CA8</f>
        <v>1</v>
      </c>
      <c r="DU8" s="116">
        <f>CJ8</f>
        <v>1</v>
      </c>
      <c r="DV8" s="125">
        <f>IF(CR8&gt;0,DV$7,0)</f>
        <v>0</v>
      </c>
      <c r="DW8" s="116">
        <f>MAX(DV8,IF(CS8&gt;0,DW$7,0))</f>
        <v>0</v>
      </c>
      <c r="DX8" s="116">
        <f t="shared" ref="DX8:DX71" si="63">MAX(DW8,IF(CT8&gt;0,DX$7,0))</f>
        <v>0</v>
      </c>
      <c r="DY8" s="116">
        <f t="shared" ref="DY8:DY71" si="64">MAX(DX8,IF(CU8&gt;0,DY$7,0))</f>
        <v>0</v>
      </c>
      <c r="DZ8" s="116">
        <f t="shared" ref="DZ8:DZ71" si="65">MAX(DY8,IF(CV8&gt;0,DZ$7,0))</f>
        <v>0</v>
      </c>
      <c r="EA8" s="116">
        <f t="shared" ref="EA8:EA71" si="66">MAX(DZ8,IF(CW8&gt;0,EA$7,0))</f>
        <v>0</v>
      </c>
      <c r="EB8" s="116">
        <f t="shared" ref="EB8:EB71" si="67">MAX(EA8,IF(CX8&gt;0,EB$7,0))</f>
        <v>0</v>
      </c>
      <c r="EC8" s="116">
        <f t="shared" ref="EC8:EC71" si="68">MAX(EB8,IF(CY8&gt;0,EC$7,0))</f>
        <v>0</v>
      </c>
      <c r="ED8" s="116">
        <f t="shared" ref="ED8:ED71" si="69">MAX(EC8,IF(CZ8&gt;0,ED$7,0))</f>
        <v>0</v>
      </c>
      <c r="EE8" s="116">
        <f t="shared" ref="EE8:EE71" si="70">MAX(ED8,IF(DA8&gt;0,EE$7,0))</f>
        <v>0</v>
      </c>
      <c r="EF8" s="172" t="str">
        <f>IF(EE8&gt;='Detailed Input'!$A$6,INDEX(DB8:DK8,EE8-'Detailed Input'!$A$6+1),"")</f>
        <v/>
      </c>
      <c r="EG8" s="170" t="str">
        <f>IF(EE8&gt;='Detailed Input'!$A$6,INDEX(DL8:DU8,EE8-'Detailed Input'!$A$6+1),"")</f>
        <v/>
      </c>
      <c r="EH8" s="59">
        <f>SUM(CR8:DA8)</f>
        <v>0</v>
      </c>
      <c r="EI8" s="120">
        <f>SUMPRODUCT(CR8:DA8,DB8:DK8)</f>
        <v>0</v>
      </c>
      <c r="EJ8" s="58"/>
    </row>
    <row r="9" spans="1:140" x14ac:dyDescent="0.2">
      <c r="A9" s="133" t="str">
        <f>IF('Detailed Input'!A83="",'Detailed Input'!$A$25,'Detailed Input'!A83)</f>
        <v>blank</v>
      </c>
      <c r="B9" s="16">
        <f>+'Detailed Input'!C83</f>
        <v>1</v>
      </c>
      <c r="C9" s="16">
        <f>MATCH(A9,'Detailed Input'!$A$25:$A$75,0)</f>
        <v>1</v>
      </c>
      <c r="D9" s="17">
        <f>'Detailed Input'!B83+1</f>
        <v>1</v>
      </c>
      <c r="E9" s="18">
        <f t="shared" si="4"/>
        <v>-999</v>
      </c>
      <c r="F9" s="19">
        <f t="shared" si="5"/>
        <v>0</v>
      </c>
      <c r="G9" s="7">
        <f>RANK(E9,E$8:E$257)</f>
        <v>1</v>
      </c>
      <c r="H9" s="8">
        <f>+'Detailed Input'!D83</f>
        <v>0</v>
      </c>
      <c r="I9" s="8">
        <v>0</v>
      </c>
      <c r="J9" s="8">
        <f t="shared" ref="J9:J72" si="71">IF(H9,0,IF(I9,999,G9))</f>
        <v>1</v>
      </c>
      <c r="K9" s="19">
        <f t="shared" si="6"/>
        <v>0</v>
      </c>
      <c r="L9" s="9">
        <f t="shared" si="7"/>
        <v>0</v>
      </c>
      <c r="M9" s="17">
        <f t="shared" si="8"/>
        <v>2</v>
      </c>
      <c r="N9" s="18">
        <f t="shared" si="9"/>
        <v>-999</v>
      </c>
      <c r="O9" s="19">
        <f t="shared" si="10"/>
        <v>0</v>
      </c>
      <c r="P9" s="7">
        <f>RANK(N9,N$8:N$257)</f>
        <v>1</v>
      </c>
      <c r="Q9" s="8">
        <f>+'Detailed Input'!E83</f>
        <v>0</v>
      </c>
      <c r="R9" s="8">
        <f t="shared" ref="R9:R72" si="72">IF(OR(I9,L9),1,0)</f>
        <v>0</v>
      </c>
      <c r="S9" s="8">
        <f t="shared" ref="S9:S72" si="73">IF(Q9,0,IF(R9,999,P9))</f>
        <v>1</v>
      </c>
      <c r="T9" s="19">
        <f t="shared" si="11"/>
        <v>0</v>
      </c>
      <c r="U9" s="9">
        <f t="shared" si="12"/>
        <v>0</v>
      </c>
      <c r="V9" s="17">
        <f t="shared" si="13"/>
        <v>3</v>
      </c>
      <c r="W9" s="18">
        <f t="shared" si="14"/>
        <v>-999</v>
      </c>
      <c r="X9" s="19">
        <f t="shared" si="15"/>
        <v>0</v>
      </c>
      <c r="Y9" s="7">
        <f>RANK(W9,W$8:W$257)</f>
        <v>1</v>
      </c>
      <c r="Z9" s="8">
        <f>+'Detailed Input'!F83</f>
        <v>0</v>
      </c>
      <c r="AA9" s="8">
        <f t="shared" ref="AA9:AA72" si="74">IF(OR(R9,U9),1,0)</f>
        <v>0</v>
      </c>
      <c r="AB9" s="8">
        <f t="shared" ref="AB9:AB72" si="75">IF(Z9,0,IF(AA9,999,Y9))</f>
        <v>1</v>
      </c>
      <c r="AC9" s="19">
        <f t="shared" si="16"/>
        <v>0</v>
      </c>
      <c r="AD9" s="9">
        <f t="shared" si="17"/>
        <v>0</v>
      </c>
      <c r="AE9" s="17">
        <f t="shared" si="18"/>
        <v>4</v>
      </c>
      <c r="AF9" s="18">
        <f t="shared" si="19"/>
        <v>-999</v>
      </c>
      <c r="AG9" s="19">
        <f t="shared" si="20"/>
        <v>0</v>
      </c>
      <c r="AH9" s="7">
        <f>RANK(AF9,AF$8:AF$257)</f>
        <v>1</v>
      </c>
      <c r="AI9" s="8">
        <f>+'Detailed Input'!G83</f>
        <v>0</v>
      </c>
      <c r="AJ9" s="8">
        <f t="shared" ref="AJ9:AJ72" si="76">IF(OR(AA9,AD9),1,0)</f>
        <v>0</v>
      </c>
      <c r="AK9" s="8">
        <f t="shared" ref="AK9:AK72" si="77">IF(AI9,0,IF(AJ9,999,AH9))</f>
        <v>1</v>
      </c>
      <c r="AL9" s="19">
        <f t="shared" si="21"/>
        <v>0</v>
      </c>
      <c r="AM9" s="9">
        <f t="shared" si="22"/>
        <v>0</v>
      </c>
      <c r="AN9" s="17">
        <f t="shared" si="23"/>
        <v>5</v>
      </c>
      <c r="AO9" s="18">
        <f t="shared" si="24"/>
        <v>-999</v>
      </c>
      <c r="AP9" s="19">
        <f t="shared" si="25"/>
        <v>0</v>
      </c>
      <c r="AQ9" s="7">
        <f>RANK(AO9,AO$8:AO$257)</f>
        <v>1</v>
      </c>
      <c r="AR9" s="8">
        <f>+'Detailed Input'!H83</f>
        <v>0</v>
      </c>
      <c r="AS9" s="8">
        <f t="shared" ref="AS9:AS72" si="78">IF(OR(AJ9,AM9),1,0)</f>
        <v>0</v>
      </c>
      <c r="AT9" s="8">
        <f t="shared" ref="AT9:AT72" si="79">IF(AR9,0,IF(AS9,999,AQ9))</f>
        <v>1</v>
      </c>
      <c r="AU9" s="19">
        <f t="shared" si="26"/>
        <v>0</v>
      </c>
      <c r="AV9" s="9">
        <f t="shared" si="27"/>
        <v>0</v>
      </c>
      <c r="AW9" s="17">
        <f t="shared" si="28"/>
        <v>6</v>
      </c>
      <c r="AX9" s="18">
        <f t="shared" si="29"/>
        <v>-999</v>
      </c>
      <c r="AY9" s="19">
        <f t="shared" si="30"/>
        <v>0</v>
      </c>
      <c r="AZ9" s="7">
        <f>RANK(AX9,AX$8:AX$257)</f>
        <v>1</v>
      </c>
      <c r="BA9" s="8">
        <f>+'Detailed Input'!I83</f>
        <v>0</v>
      </c>
      <c r="BB9" s="8">
        <f t="shared" ref="BB9:BB72" si="80">IF(OR(AS9,AV9),1,0)</f>
        <v>0</v>
      </c>
      <c r="BC9" s="8">
        <f t="shared" ref="BC9:BC72" si="81">IF(BA9,0,IF(BB9,999,AZ9))</f>
        <v>1</v>
      </c>
      <c r="BD9" s="19">
        <f t="shared" si="31"/>
        <v>0</v>
      </c>
      <c r="BE9" s="9">
        <f t="shared" si="32"/>
        <v>0</v>
      </c>
      <c r="BF9" s="17">
        <f t="shared" si="33"/>
        <v>7</v>
      </c>
      <c r="BG9" s="18">
        <f t="shared" si="34"/>
        <v>-999</v>
      </c>
      <c r="BH9" s="19">
        <f t="shared" si="35"/>
        <v>0</v>
      </c>
      <c r="BI9" s="7">
        <f>RANK(BG9,BG$8:BG$257)</f>
        <v>1</v>
      </c>
      <c r="BJ9" s="8">
        <f>+'Detailed Input'!J83</f>
        <v>0</v>
      </c>
      <c r="BK9" s="8">
        <f t="shared" ref="BK9:BK72" si="82">IF(OR(BB9,BE9),1,0)</f>
        <v>0</v>
      </c>
      <c r="BL9" s="8">
        <f t="shared" ref="BL9:BL72" si="83">IF(BJ9,0,IF(BK9,999,BI9))</f>
        <v>1</v>
      </c>
      <c r="BM9" s="19">
        <f t="shared" si="36"/>
        <v>0</v>
      </c>
      <c r="BN9" s="9">
        <f t="shared" si="37"/>
        <v>0</v>
      </c>
      <c r="BO9" s="17">
        <f t="shared" si="38"/>
        <v>8</v>
      </c>
      <c r="BP9" s="18">
        <f t="shared" si="39"/>
        <v>-999</v>
      </c>
      <c r="BQ9" s="19">
        <f t="shared" si="40"/>
        <v>0</v>
      </c>
      <c r="BR9" s="7">
        <f>RANK(BP9,BP$8:BP$257)</f>
        <v>1</v>
      </c>
      <c r="BS9" s="8">
        <f>+'Detailed Input'!K83</f>
        <v>0</v>
      </c>
      <c r="BT9" s="8">
        <f t="shared" ref="BT9:BT72" si="84">IF(OR(BK9,BN9),1,0)</f>
        <v>0</v>
      </c>
      <c r="BU9" s="8">
        <f t="shared" ref="BU9:BU72" si="85">IF(BS9,0,IF(BT9,999,BR9))</f>
        <v>1</v>
      </c>
      <c r="BV9" s="19">
        <f t="shared" si="41"/>
        <v>0</v>
      </c>
      <c r="BW9" s="9">
        <f t="shared" si="42"/>
        <v>0</v>
      </c>
      <c r="BX9" s="17">
        <f t="shared" si="43"/>
        <v>9</v>
      </c>
      <c r="BY9" s="18">
        <f t="shared" si="44"/>
        <v>-999</v>
      </c>
      <c r="BZ9" s="19">
        <f t="shared" si="45"/>
        <v>0</v>
      </c>
      <c r="CA9" s="7">
        <f>RANK(BY9,BY$8:BY$257)</f>
        <v>1</v>
      </c>
      <c r="CB9" s="8">
        <f>+'Detailed Input'!L83</f>
        <v>0</v>
      </c>
      <c r="CC9" s="8">
        <f t="shared" ref="CC9:CC72" si="86">IF(OR(BT9,BW9),1,0)</f>
        <v>0</v>
      </c>
      <c r="CD9" s="8">
        <f t="shared" ref="CD9:CD72" si="87">IF(CB9,0,IF(CC9,999,CA9))</f>
        <v>1</v>
      </c>
      <c r="CE9" s="19">
        <f t="shared" si="46"/>
        <v>0</v>
      </c>
      <c r="CF9" s="9">
        <f t="shared" si="47"/>
        <v>0</v>
      </c>
      <c r="CG9" s="17">
        <f t="shared" si="48"/>
        <v>10</v>
      </c>
      <c r="CH9" s="18">
        <f t="shared" si="49"/>
        <v>-999</v>
      </c>
      <c r="CI9" s="19">
        <f t="shared" si="50"/>
        <v>0</v>
      </c>
      <c r="CJ9" s="7">
        <f>RANK(CH9,CH$8:CH$257)</f>
        <v>1</v>
      </c>
      <c r="CK9" s="8">
        <f>+'Detailed Input'!M83</f>
        <v>0</v>
      </c>
      <c r="CL9" s="8">
        <f t="shared" ref="CL9:CL72" si="88">IF(OR(CC9,CF9),1,0)</f>
        <v>0</v>
      </c>
      <c r="CM9" s="8">
        <f t="shared" ref="CM9:CM72" si="89">IF(CK9,0,IF(CL9,999,CJ9))</f>
        <v>1</v>
      </c>
      <c r="CN9" s="19">
        <f t="shared" si="51"/>
        <v>0</v>
      </c>
      <c r="CO9" s="134">
        <f t="shared" si="52"/>
        <v>0</v>
      </c>
      <c r="CQ9" s="119" t="str">
        <f t="shared" ref="CQ9:CQ72" si="90">+A9</f>
        <v>blank</v>
      </c>
      <c r="CR9" s="84">
        <f t="shared" si="53"/>
        <v>0</v>
      </c>
      <c r="CS9" s="77">
        <f t="shared" si="54"/>
        <v>0</v>
      </c>
      <c r="CT9" s="77">
        <f t="shared" si="55"/>
        <v>0</v>
      </c>
      <c r="CU9" s="77">
        <f t="shared" si="56"/>
        <v>0</v>
      </c>
      <c r="CV9" s="77">
        <f t="shared" si="57"/>
        <v>0</v>
      </c>
      <c r="CW9" s="77">
        <f t="shared" si="58"/>
        <v>0</v>
      </c>
      <c r="CX9" s="77">
        <f t="shared" si="59"/>
        <v>0</v>
      </c>
      <c r="CY9" s="77">
        <f t="shared" si="60"/>
        <v>0</v>
      </c>
      <c r="CZ9" s="77">
        <f t="shared" si="61"/>
        <v>0</v>
      </c>
      <c r="DA9" s="77">
        <f t="shared" si="62"/>
        <v>0</v>
      </c>
      <c r="DB9" s="145">
        <f t="shared" ref="DB9:DB72" si="91">E9</f>
        <v>-999</v>
      </c>
      <c r="DC9" s="115">
        <f t="shared" ref="DC9:DC72" si="92">N9</f>
        <v>-999</v>
      </c>
      <c r="DD9" s="115">
        <f t="shared" ref="DD9:DD72" si="93">W9</f>
        <v>-999</v>
      </c>
      <c r="DE9" s="115">
        <f t="shared" ref="DE9:DE72" si="94">AF9</f>
        <v>-999</v>
      </c>
      <c r="DF9" s="115">
        <f>AO9</f>
        <v>-999</v>
      </c>
      <c r="DG9" s="115">
        <f t="shared" ref="DG9:DG72" si="95">AX9</f>
        <v>-999</v>
      </c>
      <c r="DH9" s="115">
        <f t="shared" ref="DH9:DH72" si="96">BG9</f>
        <v>-999</v>
      </c>
      <c r="DI9" s="115">
        <f t="shared" ref="DI9:DI72" si="97">BP9</f>
        <v>-999</v>
      </c>
      <c r="DJ9" s="115">
        <f t="shared" ref="DJ9:DJ72" si="98">BY9</f>
        <v>-999</v>
      </c>
      <c r="DK9" s="115">
        <f t="shared" ref="DK9:DK72" si="99">CH9</f>
        <v>-999</v>
      </c>
      <c r="DL9" s="125">
        <f t="shared" ref="DL9:DL72" si="100">G9</f>
        <v>1</v>
      </c>
      <c r="DM9" s="116">
        <f t="shared" ref="DM9:DM72" si="101">P9</f>
        <v>1</v>
      </c>
      <c r="DN9" s="116">
        <f t="shared" ref="DN9:DN72" si="102">Y9</f>
        <v>1</v>
      </c>
      <c r="DO9" s="116">
        <f t="shared" ref="DO9:DO72" si="103">AH9</f>
        <v>1</v>
      </c>
      <c r="DP9" s="116">
        <f t="shared" ref="DP9:DP72" si="104">AQ9</f>
        <v>1</v>
      </c>
      <c r="DQ9" s="116">
        <f t="shared" ref="DQ9:DQ72" si="105">AZ9</f>
        <v>1</v>
      </c>
      <c r="DR9" s="116">
        <f t="shared" ref="DR9:DR72" si="106">BI9</f>
        <v>1</v>
      </c>
      <c r="DS9" s="116">
        <f t="shared" ref="DS9:DS72" si="107">BR9</f>
        <v>1</v>
      </c>
      <c r="DT9" s="116">
        <f t="shared" ref="DT9:DT72" si="108">CA9</f>
        <v>1</v>
      </c>
      <c r="DU9" s="116">
        <f t="shared" ref="DU9:DU72" si="109">CJ9</f>
        <v>1</v>
      </c>
      <c r="DV9" s="125">
        <f t="shared" ref="DV9:DV72" si="110">IF(CR9&gt;0,DV$7,0)</f>
        <v>0</v>
      </c>
      <c r="DW9" s="116">
        <f t="shared" ref="DW9:DW72" si="111">MAX(DV9,IF(CS9&gt;0,DW$7,0))</f>
        <v>0</v>
      </c>
      <c r="DX9" s="116">
        <f t="shared" si="63"/>
        <v>0</v>
      </c>
      <c r="DY9" s="116">
        <f t="shared" si="64"/>
        <v>0</v>
      </c>
      <c r="DZ9" s="116">
        <f t="shared" si="65"/>
        <v>0</v>
      </c>
      <c r="EA9" s="116">
        <f t="shared" si="66"/>
        <v>0</v>
      </c>
      <c r="EB9" s="116">
        <f t="shared" si="67"/>
        <v>0</v>
      </c>
      <c r="EC9" s="116">
        <f t="shared" si="68"/>
        <v>0</v>
      </c>
      <c r="ED9" s="116">
        <f t="shared" si="69"/>
        <v>0</v>
      </c>
      <c r="EE9" s="116">
        <f t="shared" si="70"/>
        <v>0</v>
      </c>
      <c r="EF9" s="172" t="str">
        <f>IF(EE9&gt;='Detailed Input'!$A$6,INDEX(DB9:DK9,EE9-'Detailed Input'!$A$6+1),"")</f>
        <v/>
      </c>
      <c r="EG9" s="170" t="str">
        <f>IF(EE9&gt;='Detailed Input'!$A$6,INDEX(DL9:DU9,EE9-'Detailed Input'!$A$6+1),"")</f>
        <v/>
      </c>
      <c r="EH9" s="59">
        <f t="shared" ref="EH9:EH72" si="112">SUM(CR9:DA9)</f>
        <v>0</v>
      </c>
      <c r="EI9" s="120">
        <f t="shared" ref="EI9:EI72" si="113">SUMPRODUCT(CR9:DA9,DB9:DK9)</f>
        <v>0</v>
      </c>
      <c r="EJ9" s="58"/>
    </row>
    <row r="10" spans="1:140" x14ac:dyDescent="0.2">
      <c r="A10" s="133" t="str">
        <f>IF('Detailed Input'!A84="",'Detailed Input'!$A$25,'Detailed Input'!A84)</f>
        <v>blank</v>
      </c>
      <c r="B10" s="16">
        <f>+'Detailed Input'!C84</f>
        <v>1</v>
      </c>
      <c r="C10" s="16">
        <f>MATCH(A10,'Detailed Input'!$A$25:$A$75,0)</f>
        <v>1</v>
      </c>
      <c r="D10" s="17">
        <f>'Detailed Input'!B84+1</f>
        <v>1</v>
      </c>
      <c r="E10" s="18">
        <f t="shared" si="4"/>
        <v>-999</v>
      </c>
      <c r="F10" s="19">
        <f t="shared" si="5"/>
        <v>0</v>
      </c>
      <c r="G10" s="7">
        <f>RANK(E10,E$8:E$257)</f>
        <v>1</v>
      </c>
      <c r="H10" s="8">
        <f>+'Detailed Input'!D84</f>
        <v>0</v>
      </c>
      <c r="I10" s="8">
        <v>0</v>
      </c>
      <c r="J10" s="8">
        <f t="shared" si="71"/>
        <v>1</v>
      </c>
      <c r="K10" s="19">
        <f t="shared" si="6"/>
        <v>0</v>
      </c>
      <c r="L10" s="9">
        <f t="shared" si="7"/>
        <v>0</v>
      </c>
      <c r="M10" s="17">
        <f t="shared" si="8"/>
        <v>2</v>
      </c>
      <c r="N10" s="18">
        <f t="shared" si="9"/>
        <v>-999</v>
      </c>
      <c r="O10" s="19">
        <f t="shared" si="10"/>
        <v>0</v>
      </c>
      <c r="P10" s="7">
        <f>RANK(N10,N$8:N$257)</f>
        <v>1</v>
      </c>
      <c r="Q10" s="8">
        <f>+'Detailed Input'!E84</f>
        <v>0</v>
      </c>
      <c r="R10" s="8">
        <f t="shared" si="72"/>
        <v>0</v>
      </c>
      <c r="S10" s="8">
        <f t="shared" si="73"/>
        <v>1</v>
      </c>
      <c r="T10" s="19">
        <f t="shared" si="11"/>
        <v>0</v>
      </c>
      <c r="U10" s="9">
        <f t="shared" si="12"/>
        <v>0</v>
      </c>
      <c r="V10" s="17">
        <f t="shared" si="13"/>
        <v>3</v>
      </c>
      <c r="W10" s="18">
        <f t="shared" si="14"/>
        <v>-999</v>
      </c>
      <c r="X10" s="19">
        <f t="shared" si="15"/>
        <v>0</v>
      </c>
      <c r="Y10" s="7">
        <f>RANK(W10,W$8:W$257)</f>
        <v>1</v>
      </c>
      <c r="Z10" s="8">
        <f>+'Detailed Input'!F84</f>
        <v>0</v>
      </c>
      <c r="AA10" s="8">
        <f t="shared" si="74"/>
        <v>0</v>
      </c>
      <c r="AB10" s="8">
        <f t="shared" si="75"/>
        <v>1</v>
      </c>
      <c r="AC10" s="19">
        <f t="shared" si="16"/>
        <v>0</v>
      </c>
      <c r="AD10" s="9">
        <f t="shared" si="17"/>
        <v>0</v>
      </c>
      <c r="AE10" s="17">
        <f t="shared" si="18"/>
        <v>4</v>
      </c>
      <c r="AF10" s="18">
        <f t="shared" si="19"/>
        <v>-999</v>
      </c>
      <c r="AG10" s="19">
        <f t="shared" si="20"/>
        <v>0</v>
      </c>
      <c r="AH10" s="7">
        <f>RANK(AF10,AF$8:AF$257)</f>
        <v>1</v>
      </c>
      <c r="AI10" s="8">
        <f>+'Detailed Input'!G84</f>
        <v>0</v>
      </c>
      <c r="AJ10" s="8">
        <f t="shared" si="76"/>
        <v>0</v>
      </c>
      <c r="AK10" s="8">
        <f t="shared" si="77"/>
        <v>1</v>
      </c>
      <c r="AL10" s="19">
        <f t="shared" si="21"/>
        <v>0</v>
      </c>
      <c r="AM10" s="9">
        <f t="shared" si="22"/>
        <v>0</v>
      </c>
      <c r="AN10" s="17">
        <f t="shared" si="23"/>
        <v>5</v>
      </c>
      <c r="AO10" s="18">
        <f t="shared" si="24"/>
        <v>-999</v>
      </c>
      <c r="AP10" s="19">
        <f t="shared" si="25"/>
        <v>0</v>
      </c>
      <c r="AQ10" s="7">
        <f>RANK(AO10,AO$8:AO$257)</f>
        <v>1</v>
      </c>
      <c r="AR10" s="8">
        <f>+'Detailed Input'!H84</f>
        <v>0</v>
      </c>
      <c r="AS10" s="8">
        <f t="shared" si="78"/>
        <v>0</v>
      </c>
      <c r="AT10" s="8">
        <f t="shared" si="79"/>
        <v>1</v>
      </c>
      <c r="AU10" s="19">
        <f t="shared" si="26"/>
        <v>0</v>
      </c>
      <c r="AV10" s="9">
        <f t="shared" si="27"/>
        <v>0</v>
      </c>
      <c r="AW10" s="17">
        <f t="shared" si="28"/>
        <v>6</v>
      </c>
      <c r="AX10" s="18">
        <f t="shared" si="29"/>
        <v>-999</v>
      </c>
      <c r="AY10" s="19">
        <f t="shared" si="30"/>
        <v>0</v>
      </c>
      <c r="AZ10" s="7">
        <f>RANK(AX10,AX$8:AX$257)</f>
        <v>1</v>
      </c>
      <c r="BA10" s="8">
        <f>+'Detailed Input'!I84</f>
        <v>0</v>
      </c>
      <c r="BB10" s="8">
        <f t="shared" si="80"/>
        <v>0</v>
      </c>
      <c r="BC10" s="8">
        <f t="shared" si="81"/>
        <v>1</v>
      </c>
      <c r="BD10" s="19">
        <f t="shared" si="31"/>
        <v>0</v>
      </c>
      <c r="BE10" s="9">
        <f t="shared" si="32"/>
        <v>0</v>
      </c>
      <c r="BF10" s="17">
        <f t="shared" si="33"/>
        <v>7</v>
      </c>
      <c r="BG10" s="18">
        <f t="shared" si="34"/>
        <v>-999</v>
      </c>
      <c r="BH10" s="19">
        <f t="shared" si="35"/>
        <v>0</v>
      </c>
      <c r="BI10" s="7">
        <f>RANK(BG10,BG$8:BG$257)</f>
        <v>1</v>
      </c>
      <c r="BJ10" s="8">
        <f>+'Detailed Input'!J84</f>
        <v>0</v>
      </c>
      <c r="BK10" s="8">
        <f t="shared" si="82"/>
        <v>0</v>
      </c>
      <c r="BL10" s="8">
        <f t="shared" si="83"/>
        <v>1</v>
      </c>
      <c r="BM10" s="19">
        <f t="shared" si="36"/>
        <v>0</v>
      </c>
      <c r="BN10" s="9">
        <f t="shared" si="37"/>
        <v>0</v>
      </c>
      <c r="BO10" s="17">
        <f t="shared" si="38"/>
        <v>8</v>
      </c>
      <c r="BP10" s="18">
        <f t="shared" si="39"/>
        <v>-999</v>
      </c>
      <c r="BQ10" s="19">
        <f t="shared" si="40"/>
        <v>0</v>
      </c>
      <c r="BR10" s="7">
        <f>RANK(BP10,BP$8:BP$257)</f>
        <v>1</v>
      </c>
      <c r="BS10" s="8">
        <f>+'Detailed Input'!K84</f>
        <v>0</v>
      </c>
      <c r="BT10" s="8">
        <f t="shared" si="84"/>
        <v>0</v>
      </c>
      <c r="BU10" s="8">
        <f t="shared" si="85"/>
        <v>1</v>
      </c>
      <c r="BV10" s="19">
        <f t="shared" si="41"/>
        <v>0</v>
      </c>
      <c r="BW10" s="9">
        <f t="shared" si="42"/>
        <v>0</v>
      </c>
      <c r="BX10" s="17">
        <f t="shared" si="43"/>
        <v>9</v>
      </c>
      <c r="BY10" s="18">
        <f t="shared" si="44"/>
        <v>-999</v>
      </c>
      <c r="BZ10" s="19">
        <f t="shared" si="45"/>
        <v>0</v>
      </c>
      <c r="CA10" s="7">
        <f>RANK(BY10,BY$8:BY$257)</f>
        <v>1</v>
      </c>
      <c r="CB10" s="8">
        <f>+'Detailed Input'!L84</f>
        <v>0</v>
      </c>
      <c r="CC10" s="8">
        <f t="shared" si="86"/>
        <v>0</v>
      </c>
      <c r="CD10" s="8">
        <f t="shared" si="87"/>
        <v>1</v>
      </c>
      <c r="CE10" s="19">
        <f t="shared" si="46"/>
        <v>0</v>
      </c>
      <c r="CF10" s="9">
        <f t="shared" si="47"/>
        <v>0</v>
      </c>
      <c r="CG10" s="17">
        <f t="shared" si="48"/>
        <v>10</v>
      </c>
      <c r="CH10" s="18">
        <f t="shared" si="49"/>
        <v>-999</v>
      </c>
      <c r="CI10" s="19">
        <f t="shared" si="50"/>
        <v>0</v>
      </c>
      <c r="CJ10" s="7">
        <f>RANK(CH10,CH$8:CH$257)</f>
        <v>1</v>
      </c>
      <c r="CK10" s="8">
        <f>+'Detailed Input'!M84</f>
        <v>0</v>
      </c>
      <c r="CL10" s="8">
        <f t="shared" si="88"/>
        <v>0</v>
      </c>
      <c r="CM10" s="8">
        <f t="shared" si="89"/>
        <v>1</v>
      </c>
      <c r="CN10" s="19">
        <f t="shared" si="51"/>
        <v>0</v>
      </c>
      <c r="CO10" s="134">
        <f t="shared" si="52"/>
        <v>0</v>
      </c>
      <c r="CQ10" s="119" t="str">
        <f t="shared" si="90"/>
        <v>blank</v>
      </c>
      <c r="CR10" s="84">
        <f t="shared" si="53"/>
        <v>0</v>
      </c>
      <c r="CS10" s="77">
        <f t="shared" si="54"/>
        <v>0</v>
      </c>
      <c r="CT10" s="77">
        <f t="shared" si="55"/>
        <v>0</v>
      </c>
      <c r="CU10" s="77">
        <f t="shared" si="56"/>
        <v>0</v>
      </c>
      <c r="CV10" s="77">
        <f t="shared" si="57"/>
        <v>0</v>
      </c>
      <c r="CW10" s="77">
        <f t="shared" si="58"/>
        <v>0</v>
      </c>
      <c r="CX10" s="77">
        <f t="shared" si="59"/>
        <v>0</v>
      </c>
      <c r="CY10" s="77">
        <f t="shared" si="60"/>
        <v>0</v>
      </c>
      <c r="CZ10" s="77">
        <f t="shared" si="61"/>
        <v>0</v>
      </c>
      <c r="DA10" s="77">
        <f t="shared" si="62"/>
        <v>0</v>
      </c>
      <c r="DB10" s="145">
        <f t="shared" si="91"/>
        <v>-999</v>
      </c>
      <c r="DC10" s="115">
        <f t="shared" si="92"/>
        <v>-999</v>
      </c>
      <c r="DD10" s="115">
        <f t="shared" si="93"/>
        <v>-999</v>
      </c>
      <c r="DE10" s="115">
        <f t="shared" si="94"/>
        <v>-999</v>
      </c>
      <c r="DF10" s="115">
        <f t="shared" ref="DF10:DF72" si="114">AO10</f>
        <v>-999</v>
      </c>
      <c r="DG10" s="115">
        <f t="shared" si="95"/>
        <v>-999</v>
      </c>
      <c r="DH10" s="115">
        <f t="shared" si="96"/>
        <v>-999</v>
      </c>
      <c r="DI10" s="115">
        <f t="shared" si="97"/>
        <v>-999</v>
      </c>
      <c r="DJ10" s="115">
        <f t="shared" si="98"/>
        <v>-999</v>
      </c>
      <c r="DK10" s="115">
        <f t="shared" si="99"/>
        <v>-999</v>
      </c>
      <c r="DL10" s="125">
        <f t="shared" si="100"/>
        <v>1</v>
      </c>
      <c r="DM10" s="116">
        <f t="shared" si="101"/>
        <v>1</v>
      </c>
      <c r="DN10" s="116">
        <f t="shared" si="102"/>
        <v>1</v>
      </c>
      <c r="DO10" s="116">
        <f t="shared" si="103"/>
        <v>1</v>
      </c>
      <c r="DP10" s="116">
        <f t="shared" si="104"/>
        <v>1</v>
      </c>
      <c r="DQ10" s="116">
        <f t="shared" si="105"/>
        <v>1</v>
      </c>
      <c r="DR10" s="116">
        <f t="shared" si="106"/>
        <v>1</v>
      </c>
      <c r="DS10" s="116">
        <f t="shared" si="107"/>
        <v>1</v>
      </c>
      <c r="DT10" s="116">
        <f t="shared" si="108"/>
        <v>1</v>
      </c>
      <c r="DU10" s="116">
        <f t="shared" si="109"/>
        <v>1</v>
      </c>
      <c r="DV10" s="125">
        <f t="shared" si="110"/>
        <v>0</v>
      </c>
      <c r="DW10" s="116">
        <f t="shared" si="111"/>
        <v>0</v>
      </c>
      <c r="DX10" s="116">
        <f t="shared" si="63"/>
        <v>0</v>
      </c>
      <c r="DY10" s="116">
        <f t="shared" si="64"/>
        <v>0</v>
      </c>
      <c r="DZ10" s="116">
        <f t="shared" si="65"/>
        <v>0</v>
      </c>
      <c r="EA10" s="116">
        <f t="shared" si="66"/>
        <v>0</v>
      </c>
      <c r="EB10" s="116">
        <f t="shared" si="67"/>
        <v>0</v>
      </c>
      <c r="EC10" s="116">
        <f t="shared" si="68"/>
        <v>0</v>
      </c>
      <c r="ED10" s="116">
        <f t="shared" si="69"/>
        <v>0</v>
      </c>
      <c r="EE10" s="116">
        <f t="shared" si="70"/>
        <v>0</v>
      </c>
      <c r="EF10" s="172" t="str">
        <f>IF(EE10&gt;='Detailed Input'!$A$6,INDEX(DB10:DK10,EE10-'Detailed Input'!$A$6+1),"")</f>
        <v/>
      </c>
      <c r="EG10" s="170" t="str">
        <f>IF(EE10&gt;='Detailed Input'!$A$6,INDEX(DL10:DU10,EE10-'Detailed Input'!$A$6+1),"")</f>
        <v/>
      </c>
      <c r="EH10" s="59">
        <f t="shared" si="112"/>
        <v>0</v>
      </c>
      <c r="EI10" s="120">
        <f t="shared" si="113"/>
        <v>0</v>
      </c>
      <c r="EJ10" s="58"/>
    </row>
    <row r="11" spans="1:140" x14ac:dyDescent="0.2">
      <c r="A11" s="133" t="str">
        <f>IF('Detailed Input'!A85="",'Detailed Input'!$A$25,'Detailed Input'!A85)</f>
        <v>blank</v>
      </c>
      <c r="B11" s="16">
        <f>+'Detailed Input'!C85</f>
        <v>1</v>
      </c>
      <c r="C11" s="16">
        <f>MATCH(A11,'Detailed Input'!$A$25:$A$75,0)</f>
        <v>1</v>
      </c>
      <c r="D11" s="17">
        <f>'Detailed Input'!B85+1</f>
        <v>1</v>
      </c>
      <c r="E11" s="18">
        <f t="shared" si="4"/>
        <v>-999</v>
      </c>
      <c r="F11" s="19">
        <f t="shared" si="5"/>
        <v>0</v>
      </c>
      <c r="G11" s="7">
        <f>RANK(E11,E$8:E$257)</f>
        <v>1</v>
      </c>
      <c r="H11" s="8">
        <f>+'Detailed Input'!D85</f>
        <v>0</v>
      </c>
      <c r="I11" s="8">
        <v>0</v>
      </c>
      <c r="J11" s="8">
        <f t="shared" si="71"/>
        <v>1</v>
      </c>
      <c r="K11" s="19">
        <f t="shared" si="6"/>
        <v>0</v>
      </c>
      <c r="L11" s="9">
        <f t="shared" si="7"/>
        <v>0</v>
      </c>
      <c r="M11" s="17">
        <f t="shared" si="8"/>
        <v>2</v>
      </c>
      <c r="N11" s="18">
        <f t="shared" si="9"/>
        <v>-999</v>
      </c>
      <c r="O11" s="19">
        <f t="shared" si="10"/>
        <v>0</v>
      </c>
      <c r="P11" s="7">
        <f>RANK(N11,N$8:N$257)</f>
        <v>1</v>
      </c>
      <c r="Q11" s="8">
        <f>+'Detailed Input'!E85</f>
        <v>0</v>
      </c>
      <c r="R11" s="8">
        <f t="shared" si="72"/>
        <v>0</v>
      </c>
      <c r="S11" s="8">
        <f t="shared" si="73"/>
        <v>1</v>
      </c>
      <c r="T11" s="19">
        <f t="shared" si="11"/>
        <v>0</v>
      </c>
      <c r="U11" s="9">
        <f t="shared" si="12"/>
        <v>0</v>
      </c>
      <c r="V11" s="17">
        <f t="shared" si="13"/>
        <v>3</v>
      </c>
      <c r="W11" s="18">
        <f t="shared" si="14"/>
        <v>-999</v>
      </c>
      <c r="X11" s="19">
        <f t="shared" si="15"/>
        <v>0</v>
      </c>
      <c r="Y11" s="7">
        <f>RANK(W11,W$8:W$257)</f>
        <v>1</v>
      </c>
      <c r="Z11" s="8">
        <f>+'Detailed Input'!F85</f>
        <v>0</v>
      </c>
      <c r="AA11" s="8">
        <f t="shared" si="74"/>
        <v>0</v>
      </c>
      <c r="AB11" s="8">
        <f t="shared" si="75"/>
        <v>1</v>
      </c>
      <c r="AC11" s="19">
        <f t="shared" si="16"/>
        <v>0</v>
      </c>
      <c r="AD11" s="9">
        <f t="shared" si="17"/>
        <v>0</v>
      </c>
      <c r="AE11" s="17">
        <f t="shared" si="18"/>
        <v>4</v>
      </c>
      <c r="AF11" s="18">
        <f t="shared" si="19"/>
        <v>-999</v>
      </c>
      <c r="AG11" s="19">
        <f t="shared" si="20"/>
        <v>0</v>
      </c>
      <c r="AH11" s="7">
        <f>RANK(AF11,AF$8:AF$257)</f>
        <v>1</v>
      </c>
      <c r="AI11" s="8">
        <f>+'Detailed Input'!G85</f>
        <v>0</v>
      </c>
      <c r="AJ11" s="8">
        <f t="shared" si="76"/>
        <v>0</v>
      </c>
      <c r="AK11" s="8">
        <f t="shared" si="77"/>
        <v>1</v>
      </c>
      <c r="AL11" s="19">
        <f t="shared" si="21"/>
        <v>0</v>
      </c>
      <c r="AM11" s="9">
        <f t="shared" si="22"/>
        <v>0</v>
      </c>
      <c r="AN11" s="17">
        <f t="shared" si="23"/>
        <v>5</v>
      </c>
      <c r="AO11" s="18">
        <f t="shared" si="24"/>
        <v>-999</v>
      </c>
      <c r="AP11" s="19">
        <f t="shared" si="25"/>
        <v>0</v>
      </c>
      <c r="AQ11" s="7">
        <f>RANK(AO11,AO$8:AO$257)</f>
        <v>1</v>
      </c>
      <c r="AR11" s="8">
        <f>+'Detailed Input'!H85</f>
        <v>0</v>
      </c>
      <c r="AS11" s="8">
        <f t="shared" si="78"/>
        <v>0</v>
      </c>
      <c r="AT11" s="8">
        <f t="shared" si="79"/>
        <v>1</v>
      </c>
      <c r="AU11" s="19">
        <f t="shared" si="26"/>
        <v>0</v>
      </c>
      <c r="AV11" s="9">
        <f t="shared" si="27"/>
        <v>0</v>
      </c>
      <c r="AW11" s="17">
        <f t="shared" si="28"/>
        <v>6</v>
      </c>
      <c r="AX11" s="18">
        <f t="shared" si="29"/>
        <v>-999</v>
      </c>
      <c r="AY11" s="19">
        <f t="shared" si="30"/>
        <v>0</v>
      </c>
      <c r="AZ11" s="7">
        <f>RANK(AX11,AX$8:AX$257)</f>
        <v>1</v>
      </c>
      <c r="BA11" s="8">
        <f>+'Detailed Input'!I85</f>
        <v>0</v>
      </c>
      <c r="BB11" s="8">
        <f t="shared" si="80"/>
        <v>0</v>
      </c>
      <c r="BC11" s="8">
        <f t="shared" si="81"/>
        <v>1</v>
      </c>
      <c r="BD11" s="19">
        <f t="shared" si="31"/>
        <v>0</v>
      </c>
      <c r="BE11" s="9">
        <f t="shared" si="32"/>
        <v>0</v>
      </c>
      <c r="BF11" s="17">
        <f t="shared" si="33"/>
        <v>7</v>
      </c>
      <c r="BG11" s="18">
        <f t="shared" si="34"/>
        <v>-999</v>
      </c>
      <c r="BH11" s="19">
        <f t="shared" si="35"/>
        <v>0</v>
      </c>
      <c r="BI11" s="7">
        <f>RANK(BG11,BG$8:BG$257)</f>
        <v>1</v>
      </c>
      <c r="BJ11" s="8">
        <f>+'Detailed Input'!J85</f>
        <v>0</v>
      </c>
      <c r="BK11" s="8">
        <f t="shared" si="82"/>
        <v>0</v>
      </c>
      <c r="BL11" s="8">
        <f t="shared" si="83"/>
        <v>1</v>
      </c>
      <c r="BM11" s="19">
        <f t="shared" si="36"/>
        <v>0</v>
      </c>
      <c r="BN11" s="9">
        <f t="shared" si="37"/>
        <v>0</v>
      </c>
      <c r="BO11" s="17">
        <f t="shared" si="38"/>
        <v>8</v>
      </c>
      <c r="BP11" s="18">
        <f t="shared" si="39"/>
        <v>-999</v>
      </c>
      <c r="BQ11" s="19">
        <f t="shared" si="40"/>
        <v>0</v>
      </c>
      <c r="BR11" s="7">
        <f>RANK(BP11,BP$8:BP$257)</f>
        <v>1</v>
      </c>
      <c r="BS11" s="8">
        <f>+'Detailed Input'!K85</f>
        <v>0</v>
      </c>
      <c r="BT11" s="8">
        <f t="shared" si="84"/>
        <v>0</v>
      </c>
      <c r="BU11" s="8">
        <f t="shared" si="85"/>
        <v>1</v>
      </c>
      <c r="BV11" s="19">
        <f t="shared" si="41"/>
        <v>0</v>
      </c>
      <c r="BW11" s="9">
        <f t="shared" si="42"/>
        <v>0</v>
      </c>
      <c r="BX11" s="17">
        <f t="shared" si="43"/>
        <v>9</v>
      </c>
      <c r="BY11" s="18">
        <f t="shared" si="44"/>
        <v>-999</v>
      </c>
      <c r="BZ11" s="19">
        <f t="shared" si="45"/>
        <v>0</v>
      </c>
      <c r="CA11" s="7">
        <f>RANK(BY11,BY$8:BY$257)</f>
        <v>1</v>
      </c>
      <c r="CB11" s="8">
        <f>+'Detailed Input'!L85</f>
        <v>0</v>
      </c>
      <c r="CC11" s="8">
        <f t="shared" si="86"/>
        <v>0</v>
      </c>
      <c r="CD11" s="8">
        <f t="shared" si="87"/>
        <v>1</v>
      </c>
      <c r="CE11" s="19">
        <f t="shared" si="46"/>
        <v>0</v>
      </c>
      <c r="CF11" s="9">
        <f t="shared" si="47"/>
        <v>0</v>
      </c>
      <c r="CG11" s="17">
        <f t="shared" si="48"/>
        <v>10</v>
      </c>
      <c r="CH11" s="18">
        <f t="shared" si="49"/>
        <v>-999</v>
      </c>
      <c r="CI11" s="19">
        <f t="shared" si="50"/>
        <v>0</v>
      </c>
      <c r="CJ11" s="7">
        <f>RANK(CH11,CH$8:CH$257)</f>
        <v>1</v>
      </c>
      <c r="CK11" s="8">
        <f>+'Detailed Input'!M85</f>
        <v>0</v>
      </c>
      <c r="CL11" s="8">
        <f t="shared" si="88"/>
        <v>0</v>
      </c>
      <c r="CM11" s="8">
        <f t="shared" si="89"/>
        <v>1</v>
      </c>
      <c r="CN11" s="19">
        <f t="shared" si="51"/>
        <v>0</v>
      </c>
      <c r="CO11" s="134">
        <f t="shared" si="52"/>
        <v>0</v>
      </c>
      <c r="CQ11" s="119" t="str">
        <f t="shared" si="90"/>
        <v>blank</v>
      </c>
      <c r="CR11" s="84">
        <f t="shared" si="53"/>
        <v>0</v>
      </c>
      <c r="CS11" s="77">
        <f t="shared" si="54"/>
        <v>0</v>
      </c>
      <c r="CT11" s="77">
        <f t="shared" si="55"/>
        <v>0</v>
      </c>
      <c r="CU11" s="77">
        <f t="shared" si="56"/>
        <v>0</v>
      </c>
      <c r="CV11" s="77">
        <f t="shared" si="57"/>
        <v>0</v>
      </c>
      <c r="CW11" s="77">
        <f t="shared" si="58"/>
        <v>0</v>
      </c>
      <c r="CX11" s="77">
        <f t="shared" si="59"/>
        <v>0</v>
      </c>
      <c r="CY11" s="77">
        <f t="shared" si="60"/>
        <v>0</v>
      </c>
      <c r="CZ11" s="77">
        <f t="shared" si="61"/>
        <v>0</v>
      </c>
      <c r="DA11" s="77">
        <f t="shared" si="62"/>
        <v>0</v>
      </c>
      <c r="DB11" s="145">
        <f t="shared" si="91"/>
        <v>-999</v>
      </c>
      <c r="DC11" s="115">
        <f t="shared" si="92"/>
        <v>-999</v>
      </c>
      <c r="DD11" s="115">
        <f t="shared" si="93"/>
        <v>-999</v>
      </c>
      <c r="DE11" s="115">
        <f t="shared" si="94"/>
        <v>-999</v>
      </c>
      <c r="DF11" s="115">
        <f t="shared" si="114"/>
        <v>-999</v>
      </c>
      <c r="DG11" s="115">
        <f t="shared" si="95"/>
        <v>-999</v>
      </c>
      <c r="DH11" s="115">
        <f t="shared" si="96"/>
        <v>-999</v>
      </c>
      <c r="DI11" s="115">
        <f t="shared" si="97"/>
        <v>-999</v>
      </c>
      <c r="DJ11" s="115">
        <f t="shared" si="98"/>
        <v>-999</v>
      </c>
      <c r="DK11" s="115">
        <f t="shared" si="99"/>
        <v>-999</v>
      </c>
      <c r="DL11" s="125">
        <f t="shared" si="100"/>
        <v>1</v>
      </c>
      <c r="DM11" s="116">
        <f t="shared" si="101"/>
        <v>1</v>
      </c>
      <c r="DN11" s="116">
        <f t="shared" si="102"/>
        <v>1</v>
      </c>
      <c r="DO11" s="116">
        <f t="shared" si="103"/>
        <v>1</v>
      </c>
      <c r="DP11" s="116">
        <f t="shared" si="104"/>
        <v>1</v>
      </c>
      <c r="DQ11" s="116">
        <f t="shared" si="105"/>
        <v>1</v>
      </c>
      <c r="DR11" s="116">
        <f t="shared" si="106"/>
        <v>1</v>
      </c>
      <c r="DS11" s="116">
        <f t="shared" si="107"/>
        <v>1</v>
      </c>
      <c r="DT11" s="116">
        <f t="shared" si="108"/>
        <v>1</v>
      </c>
      <c r="DU11" s="116">
        <f t="shared" si="109"/>
        <v>1</v>
      </c>
      <c r="DV11" s="125">
        <f t="shared" si="110"/>
        <v>0</v>
      </c>
      <c r="DW11" s="116">
        <f t="shared" si="111"/>
        <v>0</v>
      </c>
      <c r="DX11" s="116">
        <f t="shared" si="63"/>
        <v>0</v>
      </c>
      <c r="DY11" s="116">
        <f t="shared" si="64"/>
        <v>0</v>
      </c>
      <c r="DZ11" s="116">
        <f t="shared" si="65"/>
        <v>0</v>
      </c>
      <c r="EA11" s="116">
        <f t="shared" si="66"/>
        <v>0</v>
      </c>
      <c r="EB11" s="116">
        <f t="shared" si="67"/>
        <v>0</v>
      </c>
      <c r="EC11" s="116">
        <f t="shared" si="68"/>
        <v>0</v>
      </c>
      <c r="ED11" s="116">
        <f t="shared" si="69"/>
        <v>0</v>
      </c>
      <c r="EE11" s="116">
        <f t="shared" si="70"/>
        <v>0</v>
      </c>
      <c r="EF11" s="172" t="str">
        <f>IF(EE11&gt;='Detailed Input'!$A$6,INDEX(DB11:DK11,EE11-'Detailed Input'!$A$6+1),"")</f>
        <v/>
      </c>
      <c r="EG11" s="170" t="str">
        <f>IF(EE11&gt;='Detailed Input'!$A$6,INDEX(DL11:DU11,EE11-'Detailed Input'!$A$6+1),"")</f>
        <v/>
      </c>
      <c r="EH11" s="59">
        <f t="shared" si="112"/>
        <v>0</v>
      </c>
      <c r="EI11" s="120">
        <f t="shared" si="113"/>
        <v>0</v>
      </c>
      <c r="EJ11" s="58"/>
    </row>
    <row r="12" spans="1:140" x14ac:dyDescent="0.2">
      <c r="A12" s="133" t="str">
        <f>IF('Detailed Input'!A86="",'Detailed Input'!$A$25,'Detailed Input'!A86)</f>
        <v>blank</v>
      </c>
      <c r="B12" s="16">
        <f>+'Detailed Input'!C86</f>
        <v>1</v>
      </c>
      <c r="C12" s="16">
        <f>MATCH(A12,'Detailed Input'!$A$25:$A$75,0)</f>
        <v>1</v>
      </c>
      <c r="D12" s="17">
        <f>'Detailed Input'!B86+1</f>
        <v>1</v>
      </c>
      <c r="E12" s="18">
        <f t="shared" si="4"/>
        <v>-999</v>
      </c>
      <c r="F12" s="19">
        <f t="shared" si="5"/>
        <v>0</v>
      </c>
      <c r="G12" s="7">
        <f t="shared" ref="G12:G75" si="115">RANK(E12,E$8:E$257)</f>
        <v>1</v>
      </c>
      <c r="H12" s="8">
        <f>+'Detailed Input'!D86</f>
        <v>0</v>
      </c>
      <c r="I12" s="8">
        <v>0</v>
      </c>
      <c r="J12" s="8">
        <f t="shared" si="71"/>
        <v>1</v>
      </c>
      <c r="K12" s="19">
        <f t="shared" si="6"/>
        <v>0</v>
      </c>
      <c r="L12" s="9">
        <f t="shared" si="7"/>
        <v>0</v>
      </c>
      <c r="M12" s="17">
        <f t="shared" si="8"/>
        <v>2</v>
      </c>
      <c r="N12" s="18">
        <f t="shared" si="9"/>
        <v>-999</v>
      </c>
      <c r="O12" s="19">
        <f t="shared" si="10"/>
        <v>0</v>
      </c>
      <c r="P12" s="7">
        <f t="shared" ref="P12:P75" si="116">RANK(N12,N$8:N$257)</f>
        <v>1</v>
      </c>
      <c r="Q12" s="8">
        <f>+'Detailed Input'!E86</f>
        <v>0</v>
      </c>
      <c r="R12" s="8">
        <f t="shared" si="72"/>
        <v>0</v>
      </c>
      <c r="S12" s="8">
        <f t="shared" si="73"/>
        <v>1</v>
      </c>
      <c r="T12" s="19">
        <f t="shared" si="11"/>
        <v>0</v>
      </c>
      <c r="U12" s="9">
        <f t="shared" si="12"/>
        <v>0</v>
      </c>
      <c r="V12" s="17">
        <f t="shared" si="13"/>
        <v>3</v>
      </c>
      <c r="W12" s="18">
        <f t="shared" si="14"/>
        <v>-999</v>
      </c>
      <c r="X12" s="19">
        <f t="shared" si="15"/>
        <v>0</v>
      </c>
      <c r="Y12" s="7">
        <f t="shared" ref="Y12:Y75" si="117">RANK(W12,W$8:W$257)</f>
        <v>1</v>
      </c>
      <c r="Z12" s="8">
        <f>+'Detailed Input'!F86</f>
        <v>0</v>
      </c>
      <c r="AA12" s="8">
        <f t="shared" si="74"/>
        <v>0</v>
      </c>
      <c r="AB12" s="8">
        <f t="shared" si="75"/>
        <v>1</v>
      </c>
      <c r="AC12" s="19">
        <f t="shared" si="16"/>
        <v>0</v>
      </c>
      <c r="AD12" s="9">
        <f t="shared" si="17"/>
        <v>0</v>
      </c>
      <c r="AE12" s="17">
        <f t="shared" si="18"/>
        <v>4</v>
      </c>
      <c r="AF12" s="18">
        <f t="shared" si="19"/>
        <v>-999</v>
      </c>
      <c r="AG12" s="19">
        <f t="shared" si="20"/>
        <v>0</v>
      </c>
      <c r="AH12" s="7">
        <f t="shared" ref="AH12:AH75" si="118">RANK(AF12,AF$8:AF$257)</f>
        <v>1</v>
      </c>
      <c r="AI12" s="8">
        <f>+'Detailed Input'!G86</f>
        <v>0</v>
      </c>
      <c r="AJ12" s="8">
        <f t="shared" si="76"/>
        <v>0</v>
      </c>
      <c r="AK12" s="8">
        <f t="shared" si="77"/>
        <v>1</v>
      </c>
      <c r="AL12" s="19">
        <f t="shared" si="21"/>
        <v>0</v>
      </c>
      <c r="AM12" s="9">
        <f t="shared" si="22"/>
        <v>0</v>
      </c>
      <c r="AN12" s="17">
        <f t="shared" si="23"/>
        <v>5</v>
      </c>
      <c r="AO12" s="18">
        <f t="shared" si="24"/>
        <v>-999</v>
      </c>
      <c r="AP12" s="19">
        <f t="shared" si="25"/>
        <v>0</v>
      </c>
      <c r="AQ12" s="7">
        <f t="shared" ref="AQ12:AQ75" si="119">RANK(AO12,AO$8:AO$257)</f>
        <v>1</v>
      </c>
      <c r="AR12" s="8">
        <f>+'Detailed Input'!H86</f>
        <v>0</v>
      </c>
      <c r="AS12" s="8">
        <f t="shared" si="78"/>
        <v>0</v>
      </c>
      <c r="AT12" s="8">
        <f t="shared" si="79"/>
        <v>1</v>
      </c>
      <c r="AU12" s="19">
        <f t="shared" si="26"/>
        <v>0</v>
      </c>
      <c r="AV12" s="9">
        <f t="shared" si="27"/>
        <v>0</v>
      </c>
      <c r="AW12" s="17">
        <f t="shared" si="28"/>
        <v>6</v>
      </c>
      <c r="AX12" s="18">
        <f t="shared" si="29"/>
        <v>-999</v>
      </c>
      <c r="AY12" s="19">
        <f t="shared" si="30"/>
        <v>0</v>
      </c>
      <c r="AZ12" s="7">
        <f t="shared" ref="AZ12:AZ75" si="120">RANK(AX12,AX$8:AX$257)</f>
        <v>1</v>
      </c>
      <c r="BA12" s="8">
        <f>+'Detailed Input'!I86</f>
        <v>0</v>
      </c>
      <c r="BB12" s="8">
        <f t="shared" si="80"/>
        <v>0</v>
      </c>
      <c r="BC12" s="8">
        <f t="shared" si="81"/>
        <v>1</v>
      </c>
      <c r="BD12" s="19">
        <f t="shared" si="31"/>
        <v>0</v>
      </c>
      <c r="BE12" s="9">
        <f t="shared" si="32"/>
        <v>0</v>
      </c>
      <c r="BF12" s="17">
        <f t="shared" si="33"/>
        <v>7</v>
      </c>
      <c r="BG12" s="18">
        <f t="shared" si="34"/>
        <v>-999</v>
      </c>
      <c r="BH12" s="19">
        <f t="shared" si="35"/>
        <v>0</v>
      </c>
      <c r="BI12" s="7">
        <f t="shared" ref="BI12:BI75" si="121">RANK(BG12,BG$8:BG$257)</f>
        <v>1</v>
      </c>
      <c r="BJ12" s="8">
        <f>+'Detailed Input'!J86</f>
        <v>0</v>
      </c>
      <c r="BK12" s="8">
        <f t="shared" si="82"/>
        <v>0</v>
      </c>
      <c r="BL12" s="8">
        <f t="shared" si="83"/>
        <v>1</v>
      </c>
      <c r="BM12" s="19">
        <f t="shared" si="36"/>
        <v>0</v>
      </c>
      <c r="BN12" s="9">
        <f t="shared" si="37"/>
        <v>0</v>
      </c>
      <c r="BO12" s="17">
        <f t="shared" si="38"/>
        <v>8</v>
      </c>
      <c r="BP12" s="18">
        <f t="shared" si="39"/>
        <v>-999</v>
      </c>
      <c r="BQ12" s="19">
        <f t="shared" si="40"/>
        <v>0</v>
      </c>
      <c r="BR12" s="7">
        <f t="shared" ref="BR12:BR75" si="122">RANK(BP12,BP$8:BP$257)</f>
        <v>1</v>
      </c>
      <c r="BS12" s="8">
        <f>+'Detailed Input'!K86</f>
        <v>0</v>
      </c>
      <c r="BT12" s="8">
        <f t="shared" si="84"/>
        <v>0</v>
      </c>
      <c r="BU12" s="8">
        <f t="shared" si="85"/>
        <v>1</v>
      </c>
      <c r="BV12" s="19">
        <f t="shared" si="41"/>
        <v>0</v>
      </c>
      <c r="BW12" s="9">
        <f t="shared" si="42"/>
        <v>0</v>
      </c>
      <c r="BX12" s="17">
        <f t="shared" si="43"/>
        <v>9</v>
      </c>
      <c r="BY12" s="18">
        <f t="shared" si="44"/>
        <v>-999</v>
      </c>
      <c r="BZ12" s="19">
        <f t="shared" si="45"/>
        <v>0</v>
      </c>
      <c r="CA12" s="7">
        <f t="shared" ref="CA12:CA75" si="123">RANK(BY12,BY$8:BY$257)</f>
        <v>1</v>
      </c>
      <c r="CB12" s="8">
        <f>+'Detailed Input'!L86</f>
        <v>0</v>
      </c>
      <c r="CC12" s="8">
        <f t="shared" si="86"/>
        <v>0</v>
      </c>
      <c r="CD12" s="8">
        <f t="shared" si="87"/>
        <v>1</v>
      </c>
      <c r="CE12" s="19">
        <f t="shared" si="46"/>
        <v>0</v>
      </c>
      <c r="CF12" s="9">
        <f t="shared" si="47"/>
        <v>0</v>
      </c>
      <c r="CG12" s="17">
        <f t="shared" si="48"/>
        <v>10</v>
      </c>
      <c r="CH12" s="18">
        <f t="shared" si="49"/>
        <v>-999</v>
      </c>
      <c r="CI12" s="19">
        <f t="shared" si="50"/>
        <v>0</v>
      </c>
      <c r="CJ12" s="7">
        <f t="shared" ref="CJ12:CJ75" si="124">RANK(CH12,CH$8:CH$257)</f>
        <v>1</v>
      </c>
      <c r="CK12" s="8">
        <f>+'Detailed Input'!M86</f>
        <v>0</v>
      </c>
      <c r="CL12" s="8">
        <f t="shared" si="88"/>
        <v>0</v>
      </c>
      <c r="CM12" s="8">
        <f t="shared" si="89"/>
        <v>1</v>
      </c>
      <c r="CN12" s="19">
        <f t="shared" si="51"/>
        <v>0</v>
      </c>
      <c r="CO12" s="134">
        <f t="shared" si="52"/>
        <v>0</v>
      </c>
      <c r="CQ12" s="119" t="str">
        <f t="shared" si="90"/>
        <v>blank</v>
      </c>
      <c r="CR12" s="84">
        <f t="shared" si="53"/>
        <v>0</v>
      </c>
      <c r="CS12" s="77">
        <f t="shared" si="54"/>
        <v>0</v>
      </c>
      <c r="CT12" s="77">
        <f t="shared" si="55"/>
        <v>0</v>
      </c>
      <c r="CU12" s="77">
        <f t="shared" si="56"/>
        <v>0</v>
      </c>
      <c r="CV12" s="77">
        <f t="shared" si="57"/>
        <v>0</v>
      </c>
      <c r="CW12" s="77">
        <f t="shared" si="58"/>
        <v>0</v>
      </c>
      <c r="CX12" s="77">
        <f t="shared" si="59"/>
        <v>0</v>
      </c>
      <c r="CY12" s="77">
        <f t="shared" si="60"/>
        <v>0</v>
      </c>
      <c r="CZ12" s="77">
        <f t="shared" si="61"/>
        <v>0</v>
      </c>
      <c r="DA12" s="77">
        <f t="shared" si="62"/>
        <v>0</v>
      </c>
      <c r="DB12" s="145">
        <f t="shared" si="91"/>
        <v>-999</v>
      </c>
      <c r="DC12" s="115">
        <f t="shared" si="92"/>
        <v>-999</v>
      </c>
      <c r="DD12" s="115">
        <f t="shared" si="93"/>
        <v>-999</v>
      </c>
      <c r="DE12" s="115">
        <f t="shared" si="94"/>
        <v>-999</v>
      </c>
      <c r="DF12" s="115">
        <f t="shared" si="114"/>
        <v>-999</v>
      </c>
      <c r="DG12" s="115">
        <f t="shared" si="95"/>
        <v>-999</v>
      </c>
      <c r="DH12" s="115">
        <f t="shared" si="96"/>
        <v>-999</v>
      </c>
      <c r="DI12" s="115">
        <f t="shared" si="97"/>
        <v>-999</v>
      </c>
      <c r="DJ12" s="115">
        <f t="shared" si="98"/>
        <v>-999</v>
      </c>
      <c r="DK12" s="115">
        <f t="shared" si="99"/>
        <v>-999</v>
      </c>
      <c r="DL12" s="125">
        <f t="shared" si="100"/>
        <v>1</v>
      </c>
      <c r="DM12" s="116">
        <f t="shared" si="101"/>
        <v>1</v>
      </c>
      <c r="DN12" s="116">
        <f t="shared" si="102"/>
        <v>1</v>
      </c>
      <c r="DO12" s="116">
        <f t="shared" si="103"/>
        <v>1</v>
      </c>
      <c r="DP12" s="116">
        <f t="shared" si="104"/>
        <v>1</v>
      </c>
      <c r="DQ12" s="116">
        <f t="shared" si="105"/>
        <v>1</v>
      </c>
      <c r="DR12" s="116">
        <f t="shared" si="106"/>
        <v>1</v>
      </c>
      <c r="DS12" s="116">
        <f t="shared" si="107"/>
        <v>1</v>
      </c>
      <c r="DT12" s="116">
        <f t="shared" si="108"/>
        <v>1</v>
      </c>
      <c r="DU12" s="116">
        <f t="shared" si="109"/>
        <v>1</v>
      </c>
      <c r="DV12" s="125">
        <f t="shared" si="110"/>
        <v>0</v>
      </c>
      <c r="DW12" s="116">
        <f t="shared" si="111"/>
        <v>0</v>
      </c>
      <c r="DX12" s="116">
        <f t="shared" si="63"/>
        <v>0</v>
      </c>
      <c r="DY12" s="116">
        <f t="shared" si="64"/>
        <v>0</v>
      </c>
      <c r="DZ12" s="116">
        <f t="shared" si="65"/>
        <v>0</v>
      </c>
      <c r="EA12" s="116">
        <f t="shared" si="66"/>
        <v>0</v>
      </c>
      <c r="EB12" s="116">
        <f t="shared" si="67"/>
        <v>0</v>
      </c>
      <c r="EC12" s="116">
        <f t="shared" si="68"/>
        <v>0</v>
      </c>
      <c r="ED12" s="116">
        <f t="shared" si="69"/>
        <v>0</v>
      </c>
      <c r="EE12" s="116">
        <f t="shared" si="70"/>
        <v>0</v>
      </c>
      <c r="EF12" s="172" t="str">
        <f>IF(EE12&gt;='Detailed Input'!$A$6,INDEX(DB12:DK12,EE12-'Detailed Input'!$A$6+1),"")</f>
        <v/>
      </c>
      <c r="EG12" s="170" t="str">
        <f>IF(EE12&gt;='Detailed Input'!$A$6,INDEX(DL12:DU12,EE12-'Detailed Input'!$A$6+1),"")</f>
        <v/>
      </c>
      <c r="EH12" s="59">
        <f t="shared" si="112"/>
        <v>0</v>
      </c>
      <c r="EI12" s="120">
        <f t="shared" si="113"/>
        <v>0</v>
      </c>
      <c r="EJ12" s="58"/>
    </row>
    <row r="13" spans="1:140" x14ac:dyDescent="0.2">
      <c r="A13" s="133" t="str">
        <f>IF('Detailed Input'!A87="",'Detailed Input'!$A$25,'Detailed Input'!A87)</f>
        <v>blank</v>
      </c>
      <c r="B13" s="16">
        <f>+'Detailed Input'!C87</f>
        <v>1</v>
      </c>
      <c r="C13" s="16">
        <f>MATCH(A13,'Detailed Input'!$A$25:$A$75,0)</f>
        <v>1</v>
      </c>
      <c r="D13" s="17">
        <f>'Detailed Input'!B87+1</f>
        <v>1</v>
      </c>
      <c r="E13" s="18">
        <f t="shared" si="4"/>
        <v>-999</v>
      </c>
      <c r="F13" s="19">
        <f t="shared" si="5"/>
        <v>0</v>
      </c>
      <c r="G13" s="7">
        <f t="shared" si="115"/>
        <v>1</v>
      </c>
      <c r="H13" s="8">
        <f>+'Detailed Input'!D87</f>
        <v>0</v>
      </c>
      <c r="I13" s="8">
        <v>0</v>
      </c>
      <c r="J13" s="8">
        <f t="shared" si="71"/>
        <v>1</v>
      </c>
      <c r="K13" s="19">
        <f t="shared" si="6"/>
        <v>0</v>
      </c>
      <c r="L13" s="9">
        <f t="shared" si="7"/>
        <v>0</v>
      </c>
      <c r="M13" s="17">
        <f t="shared" si="8"/>
        <v>2</v>
      </c>
      <c r="N13" s="18">
        <f t="shared" si="9"/>
        <v>-999</v>
      </c>
      <c r="O13" s="19">
        <f t="shared" si="10"/>
        <v>0</v>
      </c>
      <c r="P13" s="7">
        <f t="shared" si="116"/>
        <v>1</v>
      </c>
      <c r="Q13" s="8">
        <f>+'Detailed Input'!E87</f>
        <v>0</v>
      </c>
      <c r="R13" s="8">
        <f t="shared" si="72"/>
        <v>0</v>
      </c>
      <c r="S13" s="8">
        <f t="shared" si="73"/>
        <v>1</v>
      </c>
      <c r="T13" s="19">
        <f t="shared" si="11"/>
        <v>0</v>
      </c>
      <c r="U13" s="9">
        <f t="shared" si="12"/>
        <v>0</v>
      </c>
      <c r="V13" s="17">
        <f t="shared" si="13"/>
        <v>3</v>
      </c>
      <c r="W13" s="18">
        <f t="shared" si="14"/>
        <v>-999</v>
      </c>
      <c r="X13" s="19">
        <f t="shared" si="15"/>
        <v>0</v>
      </c>
      <c r="Y13" s="7">
        <f t="shared" si="117"/>
        <v>1</v>
      </c>
      <c r="Z13" s="8">
        <f>+'Detailed Input'!F87</f>
        <v>0</v>
      </c>
      <c r="AA13" s="8">
        <f t="shared" si="74"/>
        <v>0</v>
      </c>
      <c r="AB13" s="8">
        <f t="shared" si="75"/>
        <v>1</v>
      </c>
      <c r="AC13" s="19">
        <f t="shared" si="16"/>
        <v>0</v>
      </c>
      <c r="AD13" s="9">
        <f t="shared" si="17"/>
        <v>0</v>
      </c>
      <c r="AE13" s="17">
        <f t="shared" si="18"/>
        <v>4</v>
      </c>
      <c r="AF13" s="18">
        <f t="shared" si="19"/>
        <v>-999</v>
      </c>
      <c r="AG13" s="19">
        <f t="shared" si="20"/>
        <v>0</v>
      </c>
      <c r="AH13" s="7">
        <f t="shared" si="118"/>
        <v>1</v>
      </c>
      <c r="AI13" s="8">
        <f>+'Detailed Input'!G87</f>
        <v>0</v>
      </c>
      <c r="AJ13" s="8">
        <f t="shared" si="76"/>
        <v>0</v>
      </c>
      <c r="AK13" s="8">
        <f t="shared" si="77"/>
        <v>1</v>
      </c>
      <c r="AL13" s="19">
        <f t="shared" si="21"/>
        <v>0</v>
      </c>
      <c r="AM13" s="9">
        <f t="shared" si="22"/>
        <v>0</v>
      </c>
      <c r="AN13" s="17">
        <f t="shared" si="23"/>
        <v>5</v>
      </c>
      <c r="AO13" s="18">
        <f t="shared" si="24"/>
        <v>-999</v>
      </c>
      <c r="AP13" s="19">
        <f t="shared" si="25"/>
        <v>0</v>
      </c>
      <c r="AQ13" s="7">
        <f t="shared" si="119"/>
        <v>1</v>
      </c>
      <c r="AR13" s="8">
        <f>+'Detailed Input'!H87</f>
        <v>0</v>
      </c>
      <c r="AS13" s="8">
        <f t="shared" si="78"/>
        <v>0</v>
      </c>
      <c r="AT13" s="8">
        <f t="shared" si="79"/>
        <v>1</v>
      </c>
      <c r="AU13" s="19">
        <f t="shared" si="26"/>
        <v>0</v>
      </c>
      <c r="AV13" s="9">
        <f t="shared" si="27"/>
        <v>0</v>
      </c>
      <c r="AW13" s="17">
        <f t="shared" si="28"/>
        <v>6</v>
      </c>
      <c r="AX13" s="18">
        <f t="shared" si="29"/>
        <v>-999</v>
      </c>
      <c r="AY13" s="19">
        <f t="shared" si="30"/>
        <v>0</v>
      </c>
      <c r="AZ13" s="7">
        <f t="shared" si="120"/>
        <v>1</v>
      </c>
      <c r="BA13" s="8">
        <f>+'Detailed Input'!I87</f>
        <v>0</v>
      </c>
      <c r="BB13" s="8">
        <f t="shared" si="80"/>
        <v>0</v>
      </c>
      <c r="BC13" s="8">
        <f t="shared" si="81"/>
        <v>1</v>
      </c>
      <c r="BD13" s="19">
        <f t="shared" si="31"/>
        <v>0</v>
      </c>
      <c r="BE13" s="9">
        <f t="shared" si="32"/>
        <v>0</v>
      </c>
      <c r="BF13" s="17">
        <f t="shared" si="33"/>
        <v>7</v>
      </c>
      <c r="BG13" s="18">
        <f t="shared" si="34"/>
        <v>-999</v>
      </c>
      <c r="BH13" s="19">
        <f t="shared" si="35"/>
        <v>0</v>
      </c>
      <c r="BI13" s="7">
        <f t="shared" si="121"/>
        <v>1</v>
      </c>
      <c r="BJ13" s="8">
        <f>+'Detailed Input'!J87</f>
        <v>0</v>
      </c>
      <c r="BK13" s="8">
        <f t="shared" si="82"/>
        <v>0</v>
      </c>
      <c r="BL13" s="8">
        <f t="shared" si="83"/>
        <v>1</v>
      </c>
      <c r="BM13" s="19">
        <f t="shared" si="36"/>
        <v>0</v>
      </c>
      <c r="BN13" s="9">
        <f t="shared" si="37"/>
        <v>0</v>
      </c>
      <c r="BO13" s="17">
        <f t="shared" si="38"/>
        <v>8</v>
      </c>
      <c r="BP13" s="18">
        <f t="shared" si="39"/>
        <v>-999</v>
      </c>
      <c r="BQ13" s="19">
        <f t="shared" si="40"/>
        <v>0</v>
      </c>
      <c r="BR13" s="7">
        <f t="shared" si="122"/>
        <v>1</v>
      </c>
      <c r="BS13" s="8">
        <f>+'Detailed Input'!K87</f>
        <v>0</v>
      </c>
      <c r="BT13" s="8">
        <f t="shared" si="84"/>
        <v>0</v>
      </c>
      <c r="BU13" s="8">
        <f t="shared" si="85"/>
        <v>1</v>
      </c>
      <c r="BV13" s="19">
        <f t="shared" si="41"/>
        <v>0</v>
      </c>
      <c r="BW13" s="9">
        <f t="shared" si="42"/>
        <v>0</v>
      </c>
      <c r="BX13" s="17">
        <f t="shared" si="43"/>
        <v>9</v>
      </c>
      <c r="BY13" s="18">
        <f t="shared" si="44"/>
        <v>-999</v>
      </c>
      <c r="BZ13" s="19">
        <f t="shared" si="45"/>
        <v>0</v>
      </c>
      <c r="CA13" s="7">
        <f t="shared" si="123"/>
        <v>1</v>
      </c>
      <c r="CB13" s="8">
        <f>+'Detailed Input'!L87</f>
        <v>0</v>
      </c>
      <c r="CC13" s="8">
        <f t="shared" si="86"/>
        <v>0</v>
      </c>
      <c r="CD13" s="8">
        <f t="shared" si="87"/>
        <v>1</v>
      </c>
      <c r="CE13" s="19">
        <f t="shared" si="46"/>
        <v>0</v>
      </c>
      <c r="CF13" s="9">
        <f t="shared" si="47"/>
        <v>0</v>
      </c>
      <c r="CG13" s="17">
        <f t="shared" si="48"/>
        <v>10</v>
      </c>
      <c r="CH13" s="18">
        <f t="shared" si="49"/>
        <v>-999</v>
      </c>
      <c r="CI13" s="19">
        <f t="shared" si="50"/>
        <v>0</v>
      </c>
      <c r="CJ13" s="7">
        <f t="shared" si="124"/>
        <v>1</v>
      </c>
      <c r="CK13" s="8">
        <f>+'Detailed Input'!M87</f>
        <v>0</v>
      </c>
      <c r="CL13" s="8">
        <f t="shared" si="88"/>
        <v>0</v>
      </c>
      <c r="CM13" s="8">
        <f t="shared" si="89"/>
        <v>1</v>
      </c>
      <c r="CN13" s="19">
        <f t="shared" si="51"/>
        <v>0</v>
      </c>
      <c r="CO13" s="134">
        <f t="shared" si="52"/>
        <v>0</v>
      </c>
      <c r="CQ13" s="119" t="str">
        <f t="shared" si="90"/>
        <v>blank</v>
      </c>
      <c r="CR13" s="84">
        <f t="shared" si="53"/>
        <v>0</v>
      </c>
      <c r="CS13" s="77">
        <f t="shared" si="54"/>
        <v>0</v>
      </c>
      <c r="CT13" s="77">
        <f t="shared" si="55"/>
        <v>0</v>
      </c>
      <c r="CU13" s="77">
        <f t="shared" si="56"/>
        <v>0</v>
      </c>
      <c r="CV13" s="77">
        <f t="shared" si="57"/>
        <v>0</v>
      </c>
      <c r="CW13" s="77">
        <f t="shared" si="58"/>
        <v>0</v>
      </c>
      <c r="CX13" s="77">
        <f t="shared" si="59"/>
        <v>0</v>
      </c>
      <c r="CY13" s="77">
        <f t="shared" si="60"/>
        <v>0</v>
      </c>
      <c r="CZ13" s="77">
        <f t="shared" si="61"/>
        <v>0</v>
      </c>
      <c r="DA13" s="77">
        <f t="shared" si="62"/>
        <v>0</v>
      </c>
      <c r="DB13" s="145">
        <f t="shared" si="91"/>
        <v>-999</v>
      </c>
      <c r="DC13" s="115">
        <f t="shared" si="92"/>
        <v>-999</v>
      </c>
      <c r="DD13" s="115">
        <f t="shared" si="93"/>
        <v>-999</v>
      </c>
      <c r="DE13" s="115">
        <f t="shared" si="94"/>
        <v>-999</v>
      </c>
      <c r="DF13" s="115">
        <f t="shared" si="114"/>
        <v>-999</v>
      </c>
      <c r="DG13" s="115">
        <f t="shared" si="95"/>
        <v>-999</v>
      </c>
      <c r="DH13" s="115">
        <f t="shared" si="96"/>
        <v>-999</v>
      </c>
      <c r="DI13" s="115">
        <f t="shared" si="97"/>
        <v>-999</v>
      </c>
      <c r="DJ13" s="115">
        <f t="shared" si="98"/>
        <v>-999</v>
      </c>
      <c r="DK13" s="115">
        <f t="shared" si="99"/>
        <v>-999</v>
      </c>
      <c r="DL13" s="125">
        <f t="shared" si="100"/>
        <v>1</v>
      </c>
      <c r="DM13" s="116">
        <f t="shared" si="101"/>
        <v>1</v>
      </c>
      <c r="DN13" s="116">
        <f t="shared" si="102"/>
        <v>1</v>
      </c>
      <c r="DO13" s="116">
        <f t="shared" si="103"/>
        <v>1</v>
      </c>
      <c r="DP13" s="116">
        <f t="shared" si="104"/>
        <v>1</v>
      </c>
      <c r="DQ13" s="116">
        <f t="shared" si="105"/>
        <v>1</v>
      </c>
      <c r="DR13" s="116">
        <f t="shared" si="106"/>
        <v>1</v>
      </c>
      <c r="DS13" s="116">
        <f t="shared" si="107"/>
        <v>1</v>
      </c>
      <c r="DT13" s="116">
        <f t="shared" si="108"/>
        <v>1</v>
      </c>
      <c r="DU13" s="116">
        <f t="shared" si="109"/>
        <v>1</v>
      </c>
      <c r="DV13" s="125">
        <f t="shared" si="110"/>
        <v>0</v>
      </c>
      <c r="DW13" s="116">
        <f t="shared" si="111"/>
        <v>0</v>
      </c>
      <c r="DX13" s="116">
        <f t="shared" si="63"/>
        <v>0</v>
      </c>
      <c r="DY13" s="116">
        <f t="shared" si="64"/>
        <v>0</v>
      </c>
      <c r="DZ13" s="116">
        <f t="shared" si="65"/>
        <v>0</v>
      </c>
      <c r="EA13" s="116">
        <f t="shared" si="66"/>
        <v>0</v>
      </c>
      <c r="EB13" s="116">
        <f t="shared" si="67"/>
        <v>0</v>
      </c>
      <c r="EC13" s="116">
        <f t="shared" si="68"/>
        <v>0</v>
      </c>
      <c r="ED13" s="116">
        <f t="shared" si="69"/>
        <v>0</v>
      </c>
      <c r="EE13" s="116">
        <f t="shared" si="70"/>
        <v>0</v>
      </c>
      <c r="EF13" s="172" t="str">
        <f>IF(EE13&gt;='Detailed Input'!$A$6,INDEX(DB13:DK13,EE13-'Detailed Input'!$A$6+1),"")</f>
        <v/>
      </c>
      <c r="EG13" s="170" t="str">
        <f>IF(EE13&gt;='Detailed Input'!$A$6,INDEX(DL13:DU13,EE13-'Detailed Input'!$A$6+1),"")</f>
        <v/>
      </c>
      <c r="EH13" s="59">
        <f t="shared" si="112"/>
        <v>0</v>
      </c>
      <c r="EI13" s="120">
        <f t="shared" si="113"/>
        <v>0</v>
      </c>
      <c r="EJ13" s="58"/>
    </row>
    <row r="14" spans="1:140" x14ac:dyDescent="0.2">
      <c r="A14" s="133" t="str">
        <f>IF('Detailed Input'!A88="",'Detailed Input'!$A$25,'Detailed Input'!A88)</f>
        <v>blank</v>
      </c>
      <c r="B14" s="16">
        <f>+'Detailed Input'!C88</f>
        <v>1</v>
      </c>
      <c r="C14" s="16">
        <f>MATCH(A14,'Detailed Input'!$A$25:$A$75,0)</f>
        <v>1</v>
      </c>
      <c r="D14" s="17">
        <f>'Detailed Input'!B88+1</f>
        <v>1</v>
      </c>
      <c r="E14" s="18">
        <f t="shared" si="4"/>
        <v>-999</v>
      </c>
      <c r="F14" s="19">
        <f t="shared" si="5"/>
        <v>0</v>
      </c>
      <c r="G14" s="7">
        <f t="shared" si="115"/>
        <v>1</v>
      </c>
      <c r="H14" s="8">
        <f>+'Detailed Input'!D88</f>
        <v>0</v>
      </c>
      <c r="I14" s="8">
        <v>0</v>
      </c>
      <c r="J14" s="8">
        <f t="shared" si="71"/>
        <v>1</v>
      </c>
      <c r="K14" s="19">
        <f t="shared" si="6"/>
        <v>0</v>
      </c>
      <c r="L14" s="9">
        <f t="shared" si="7"/>
        <v>0</v>
      </c>
      <c r="M14" s="17">
        <f t="shared" si="8"/>
        <v>2</v>
      </c>
      <c r="N14" s="18">
        <f t="shared" si="9"/>
        <v>-999</v>
      </c>
      <c r="O14" s="19">
        <f t="shared" si="10"/>
        <v>0</v>
      </c>
      <c r="P14" s="7">
        <f t="shared" si="116"/>
        <v>1</v>
      </c>
      <c r="Q14" s="8">
        <f>+'Detailed Input'!E88</f>
        <v>0</v>
      </c>
      <c r="R14" s="8">
        <f t="shared" si="72"/>
        <v>0</v>
      </c>
      <c r="S14" s="8">
        <f t="shared" si="73"/>
        <v>1</v>
      </c>
      <c r="T14" s="19">
        <f t="shared" si="11"/>
        <v>0</v>
      </c>
      <c r="U14" s="9">
        <f t="shared" si="12"/>
        <v>0</v>
      </c>
      <c r="V14" s="17">
        <f t="shared" si="13"/>
        <v>3</v>
      </c>
      <c r="W14" s="18">
        <f t="shared" si="14"/>
        <v>-999</v>
      </c>
      <c r="X14" s="19">
        <f t="shared" si="15"/>
        <v>0</v>
      </c>
      <c r="Y14" s="7">
        <f t="shared" si="117"/>
        <v>1</v>
      </c>
      <c r="Z14" s="8">
        <f>+'Detailed Input'!F88</f>
        <v>0</v>
      </c>
      <c r="AA14" s="8">
        <f t="shared" si="74"/>
        <v>0</v>
      </c>
      <c r="AB14" s="8">
        <f t="shared" si="75"/>
        <v>1</v>
      </c>
      <c r="AC14" s="19">
        <f t="shared" si="16"/>
        <v>0</v>
      </c>
      <c r="AD14" s="9">
        <f t="shared" si="17"/>
        <v>0</v>
      </c>
      <c r="AE14" s="17">
        <f t="shared" si="18"/>
        <v>4</v>
      </c>
      <c r="AF14" s="18">
        <f t="shared" si="19"/>
        <v>-999</v>
      </c>
      <c r="AG14" s="19">
        <f t="shared" si="20"/>
        <v>0</v>
      </c>
      <c r="AH14" s="7">
        <f t="shared" si="118"/>
        <v>1</v>
      </c>
      <c r="AI14" s="8">
        <f>+'Detailed Input'!G88</f>
        <v>0</v>
      </c>
      <c r="AJ14" s="8">
        <f t="shared" si="76"/>
        <v>0</v>
      </c>
      <c r="AK14" s="8">
        <f t="shared" si="77"/>
        <v>1</v>
      </c>
      <c r="AL14" s="19">
        <f t="shared" si="21"/>
        <v>0</v>
      </c>
      <c r="AM14" s="9">
        <f t="shared" si="22"/>
        <v>0</v>
      </c>
      <c r="AN14" s="17">
        <f t="shared" si="23"/>
        <v>5</v>
      </c>
      <c r="AO14" s="18">
        <f t="shared" si="24"/>
        <v>-999</v>
      </c>
      <c r="AP14" s="19">
        <f t="shared" si="25"/>
        <v>0</v>
      </c>
      <c r="AQ14" s="7">
        <f t="shared" si="119"/>
        <v>1</v>
      </c>
      <c r="AR14" s="8">
        <f>+'Detailed Input'!H88</f>
        <v>0</v>
      </c>
      <c r="AS14" s="8">
        <f t="shared" si="78"/>
        <v>0</v>
      </c>
      <c r="AT14" s="8">
        <f t="shared" si="79"/>
        <v>1</v>
      </c>
      <c r="AU14" s="19">
        <f t="shared" si="26"/>
        <v>0</v>
      </c>
      <c r="AV14" s="9">
        <f t="shared" si="27"/>
        <v>0</v>
      </c>
      <c r="AW14" s="17">
        <f t="shared" si="28"/>
        <v>6</v>
      </c>
      <c r="AX14" s="18">
        <f t="shared" si="29"/>
        <v>-999</v>
      </c>
      <c r="AY14" s="19">
        <f t="shared" si="30"/>
        <v>0</v>
      </c>
      <c r="AZ14" s="7">
        <f t="shared" si="120"/>
        <v>1</v>
      </c>
      <c r="BA14" s="8">
        <f>+'Detailed Input'!I88</f>
        <v>0</v>
      </c>
      <c r="BB14" s="8">
        <f t="shared" si="80"/>
        <v>0</v>
      </c>
      <c r="BC14" s="8">
        <f t="shared" si="81"/>
        <v>1</v>
      </c>
      <c r="BD14" s="19">
        <f t="shared" si="31"/>
        <v>0</v>
      </c>
      <c r="BE14" s="9">
        <f t="shared" si="32"/>
        <v>0</v>
      </c>
      <c r="BF14" s="17">
        <f t="shared" si="33"/>
        <v>7</v>
      </c>
      <c r="BG14" s="18">
        <f t="shared" si="34"/>
        <v>-999</v>
      </c>
      <c r="BH14" s="19">
        <f t="shared" si="35"/>
        <v>0</v>
      </c>
      <c r="BI14" s="7">
        <f t="shared" si="121"/>
        <v>1</v>
      </c>
      <c r="BJ14" s="8">
        <f>+'Detailed Input'!J88</f>
        <v>0</v>
      </c>
      <c r="BK14" s="8">
        <f t="shared" si="82"/>
        <v>0</v>
      </c>
      <c r="BL14" s="8">
        <f t="shared" si="83"/>
        <v>1</v>
      </c>
      <c r="BM14" s="19">
        <f t="shared" si="36"/>
        <v>0</v>
      </c>
      <c r="BN14" s="9">
        <f t="shared" si="37"/>
        <v>0</v>
      </c>
      <c r="BO14" s="17">
        <f t="shared" si="38"/>
        <v>8</v>
      </c>
      <c r="BP14" s="18">
        <f t="shared" si="39"/>
        <v>-999</v>
      </c>
      <c r="BQ14" s="19">
        <f t="shared" si="40"/>
        <v>0</v>
      </c>
      <c r="BR14" s="7">
        <f t="shared" si="122"/>
        <v>1</v>
      </c>
      <c r="BS14" s="8">
        <f>+'Detailed Input'!K88</f>
        <v>0</v>
      </c>
      <c r="BT14" s="8">
        <f t="shared" si="84"/>
        <v>0</v>
      </c>
      <c r="BU14" s="8">
        <f t="shared" si="85"/>
        <v>1</v>
      </c>
      <c r="BV14" s="19">
        <f t="shared" si="41"/>
        <v>0</v>
      </c>
      <c r="BW14" s="9">
        <f t="shared" si="42"/>
        <v>0</v>
      </c>
      <c r="BX14" s="17">
        <f t="shared" si="43"/>
        <v>9</v>
      </c>
      <c r="BY14" s="18">
        <f t="shared" si="44"/>
        <v>-999</v>
      </c>
      <c r="BZ14" s="19">
        <f t="shared" si="45"/>
        <v>0</v>
      </c>
      <c r="CA14" s="7">
        <f t="shared" si="123"/>
        <v>1</v>
      </c>
      <c r="CB14" s="8">
        <f>+'Detailed Input'!L88</f>
        <v>0</v>
      </c>
      <c r="CC14" s="8">
        <f t="shared" si="86"/>
        <v>0</v>
      </c>
      <c r="CD14" s="8">
        <f t="shared" si="87"/>
        <v>1</v>
      </c>
      <c r="CE14" s="19">
        <f t="shared" si="46"/>
        <v>0</v>
      </c>
      <c r="CF14" s="9">
        <f t="shared" si="47"/>
        <v>0</v>
      </c>
      <c r="CG14" s="17">
        <f t="shared" si="48"/>
        <v>10</v>
      </c>
      <c r="CH14" s="18">
        <f t="shared" si="49"/>
        <v>-999</v>
      </c>
      <c r="CI14" s="19">
        <f t="shared" si="50"/>
        <v>0</v>
      </c>
      <c r="CJ14" s="7">
        <f t="shared" si="124"/>
        <v>1</v>
      </c>
      <c r="CK14" s="8">
        <f>+'Detailed Input'!M88</f>
        <v>0</v>
      </c>
      <c r="CL14" s="8">
        <f t="shared" si="88"/>
        <v>0</v>
      </c>
      <c r="CM14" s="8">
        <f t="shared" si="89"/>
        <v>1</v>
      </c>
      <c r="CN14" s="19">
        <f t="shared" si="51"/>
        <v>0</v>
      </c>
      <c r="CO14" s="134">
        <f t="shared" si="52"/>
        <v>0</v>
      </c>
      <c r="CQ14" s="119" t="str">
        <f t="shared" si="90"/>
        <v>blank</v>
      </c>
      <c r="CR14" s="84">
        <f t="shared" si="53"/>
        <v>0</v>
      </c>
      <c r="CS14" s="77">
        <f t="shared" si="54"/>
        <v>0</v>
      </c>
      <c r="CT14" s="77">
        <f t="shared" si="55"/>
        <v>0</v>
      </c>
      <c r="CU14" s="77">
        <f t="shared" si="56"/>
        <v>0</v>
      </c>
      <c r="CV14" s="77">
        <f t="shared" si="57"/>
        <v>0</v>
      </c>
      <c r="CW14" s="77">
        <f t="shared" si="58"/>
        <v>0</v>
      </c>
      <c r="CX14" s="77">
        <f t="shared" si="59"/>
        <v>0</v>
      </c>
      <c r="CY14" s="77">
        <f t="shared" si="60"/>
        <v>0</v>
      </c>
      <c r="CZ14" s="77">
        <f t="shared" si="61"/>
        <v>0</v>
      </c>
      <c r="DA14" s="77">
        <f t="shared" si="62"/>
        <v>0</v>
      </c>
      <c r="DB14" s="145">
        <f t="shared" si="91"/>
        <v>-999</v>
      </c>
      <c r="DC14" s="115">
        <f t="shared" si="92"/>
        <v>-999</v>
      </c>
      <c r="DD14" s="115">
        <f t="shared" si="93"/>
        <v>-999</v>
      </c>
      <c r="DE14" s="115">
        <f t="shared" si="94"/>
        <v>-999</v>
      </c>
      <c r="DF14" s="115">
        <f t="shared" si="114"/>
        <v>-999</v>
      </c>
      <c r="DG14" s="115">
        <f t="shared" si="95"/>
        <v>-999</v>
      </c>
      <c r="DH14" s="115">
        <f t="shared" si="96"/>
        <v>-999</v>
      </c>
      <c r="DI14" s="115">
        <f t="shared" si="97"/>
        <v>-999</v>
      </c>
      <c r="DJ14" s="115">
        <f t="shared" si="98"/>
        <v>-999</v>
      </c>
      <c r="DK14" s="115">
        <f t="shared" si="99"/>
        <v>-999</v>
      </c>
      <c r="DL14" s="125">
        <f t="shared" si="100"/>
        <v>1</v>
      </c>
      <c r="DM14" s="116">
        <f t="shared" si="101"/>
        <v>1</v>
      </c>
      <c r="DN14" s="116">
        <f t="shared" si="102"/>
        <v>1</v>
      </c>
      <c r="DO14" s="116">
        <f t="shared" si="103"/>
        <v>1</v>
      </c>
      <c r="DP14" s="116">
        <f t="shared" si="104"/>
        <v>1</v>
      </c>
      <c r="DQ14" s="116">
        <f t="shared" si="105"/>
        <v>1</v>
      </c>
      <c r="DR14" s="116">
        <f t="shared" si="106"/>
        <v>1</v>
      </c>
      <c r="DS14" s="116">
        <f t="shared" si="107"/>
        <v>1</v>
      </c>
      <c r="DT14" s="116">
        <f t="shared" si="108"/>
        <v>1</v>
      </c>
      <c r="DU14" s="116">
        <f t="shared" si="109"/>
        <v>1</v>
      </c>
      <c r="DV14" s="125">
        <f t="shared" si="110"/>
        <v>0</v>
      </c>
      <c r="DW14" s="116">
        <f t="shared" si="111"/>
        <v>0</v>
      </c>
      <c r="DX14" s="116">
        <f t="shared" si="63"/>
        <v>0</v>
      </c>
      <c r="DY14" s="116">
        <f t="shared" si="64"/>
        <v>0</v>
      </c>
      <c r="DZ14" s="116">
        <f t="shared" si="65"/>
        <v>0</v>
      </c>
      <c r="EA14" s="116">
        <f t="shared" si="66"/>
        <v>0</v>
      </c>
      <c r="EB14" s="116">
        <f t="shared" si="67"/>
        <v>0</v>
      </c>
      <c r="EC14" s="116">
        <f t="shared" si="68"/>
        <v>0</v>
      </c>
      <c r="ED14" s="116">
        <f t="shared" si="69"/>
        <v>0</v>
      </c>
      <c r="EE14" s="116">
        <f t="shared" si="70"/>
        <v>0</v>
      </c>
      <c r="EF14" s="172" t="str">
        <f>IF(EE14&gt;='Detailed Input'!$A$6,INDEX(DB14:DK14,EE14-'Detailed Input'!$A$6+1),"")</f>
        <v/>
      </c>
      <c r="EG14" s="170" t="str">
        <f>IF(EE14&gt;='Detailed Input'!$A$6,INDEX(DL14:DU14,EE14-'Detailed Input'!$A$6+1),"")</f>
        <v/>
      </c>
      <c r="EH14" s="59">
        <f t="shared" si="112"/>
        <v>0</v>
      </c>
      <c r="EI14" s="120">
        <f t="shared" si="113"/>
        <v>0</v>
      </c>
      <c r="EJ14" s="58"/>
    </row>
    <row r="15" spans="1:140" x14ac:dyDescent="0.2">
      <c r="A15" s="133" t="str">
        <f>IF('Detailed Input'!A89="",'Detailed Input'!$A$25,'Detailed Input'!A89)</f>
        <v>blank</v>
      </c>
      <c r="B15" s="16">
        <f>+'Detailed Input'!C89</f>
        <v>1</v>
      </c>
      <c r="C15" s="16">
        <f>MATCH(A15,'Detailed Input'!$A$25:$A$75,0)</f>
        <v>1</v>
      </c>
      <c r="D15" s="17">
        <f>'Detailed Input'!B89+1</f>
        <v>1</v>
      </c>
      <c r="E15" s="18">
        <f t="shared" si="4"/>
        <v>-999</v>
      </c>
      <c r="F15" s="19">
        <f t="shared" si="5"/>
        <v>0</v>
      </c>
      <c r="G15" s="7">
        <f t="shared" si="115"/>
        <v>1</v>
      </c>
      <c r="H15" s="8">
        <f>+'Detailed Input'!D89</f>
        <v>0</v>
      </c>
      <c r="I15" s="8">
        <v>0</v>
      </c>
      <c r="J15" s="8">
        <f t="shared" si="71"/>
        <v>1</v>
      </c>
      <c r="K15" s="19">
        <f t="shared" si="6"/>
        <v>0</v>
      </c>
      <c r="L15" s="9">
        <f t="shared" si="7"/>
        <v>0</v>
      </c>
      <c r="M15" s="17">
        <f t="shared" si="8"/>
        <v>2</v>
      </c>
      <c r="N15" s="18">
        <f t="shared" si="9"/>
        <v>-999</v>
      </c>
      <c r="O15" s="19">
        <f t="shared" si="10"/>
        <v>0</v>
      </c>
      <c r="P15" s="7">
        <f t="shared" si="116"/>
        <v>1</v>
      </c>
      <c r="Q15" s="8">
        <f>+'Detailed Input'!E89</f>
        <v>0</v>
      </c>
      <c r="R15" s="8">
        <f t="shared" si="72"/>
        <v>0</v>
      </c>
      <c r="S15" s="8">
        <f t="shared" si="73"/>
        <v>1</v>
      </c>
      <c r="T15" s="19">
        <f t="shared" si="11"/>
        <v>0</v>
      </c>
      <c r="U15" s="9">
        <f t="shared" si="12"/>
        <v>0</v>
      </c>
      <c r="V15" s="17">
        <f t="shared" si="13"/>
        <v>3</v>
      </c>
      <c r="W15" s="18">
        <f t="shared" si="14"/>
        <v>-999</v>
      </c>
      <c r="X15" s="19">
        <f t="shared" si="15"/>
        <v>0</v>
      </c>
      <c r="Y15" s="7">
        <f t="shared" si="117"/>
        <v>1</v>
      </c>
      <c r="Z15" s="8">
        <f>+'Detailed Input'!F89</f>
        <v>0</v>
      </c>
      <c r="AA15" s="8">
        <f t="shared" si="74"/>
        <v>0</v>
      </c>
      <c r="AB15" s="8">
        <f t="shared" si="75"/>
        <v>1</v>
      </c>
      <c r="AC15" s="19">
        <f t="shared" si="16"/>
        <v>0</v>
      </c>
      <c r="AD15" s="9">
        <f t="shared" si="17"/>
        <v>0</v>
      </c>
      <c r="AE15" s="17">
        <f t="shared" si="18"/>
        <v>4</v>
      </c>
      <c r="AF15" s="18">
        <f t="shared" si="19"/>
        <v>-999</v>
      </c>
      <c r="AG15" s="19">
        <f t="shared" si="20"/>
        <v>0</v>
      </c>
      <c r="AH15" s="7">
        <f t="shared" si="118"/>
        <v>1</v>
      </c>
      <c r="AI15" s="8">
        <f>+'Detailed Input'!G89</f>
        <v>0</v>
      </c>
      <c r="AJ15" s="8">
        <f t="shared" si="76"/>
        <v>0</v>
      </c>
      <c r="AK15" s="8">
        <f t="shared" si="77"/>
        <v>1</v>
      </c>
      <c r="AL15" s="19">
        <f t="shared" si="21"/>
        <v>0</v>
      </c>
      <c r="AM15" s="9">
        <f t="shared" si="22"/>
        <v>0</v>
      </c>
      <c r="AN15" s="17">
        <f t="shared" si="23"/>
        <v>5</v>
      </c>
      <c r="AO15" s="18">
        <f t="shared" si="24"/>
        <v>-999</v>
      </c>
      <c r="AP15" s="19">
        <f t="shared" si="25"/>
        <v>0</v>
      </c>
      <c r="AQ15" s="7">
        <f t="shared" si="119"/>
        <v>1</v>
      </c>
      <c r="AR15" s="8">
        <f>+'Detailed Input'!H89</f>
        <v>0</v>
      </c>
      <c r="AS15" s="8">
        <f t="shared" si="78"/>
        <v>0</v>
      </c>
      <c r="AT15" s="8">
        <f t="shared" si="79"/>
        <v>1</v>
      </c>
      <c r="AU15" s="19">
        <f t="shared" si="26"/>
        <v>0</v>
      </c>
      <c r="AV15" s="9">
        <f t="shared" si="27"/>
        <v>0</v>
      </c>
      <c r="AW15" s="17">
        <f t="shared" si="28"/>
        <v>6</v>
      </c>
      <c r="AX15" s="18">
        <f t="shared" si="29"/>
        <v>-999</v>
      </c>
      <c r="AY15" s="19">
        <f t="shared" si="30"/>
        <v>0</v>
      </c>
      <c r="AZ15" s="7">
        <f t="shared" si="120"/>
        <v>1</v>
      </c>
      <c r="BA15" s="8">
        <f>+'Detailed Input'!I89</f>
        <v>0</v>
      </c>
      <c r="BB15" s="8">
        <f t="shared" si="80"/>
        <v>0</v>
      </c>
      <c r="BC15" s="8">
        <f t="shared" si="81"/>
        <v>1</v>
      </c>
      <c r="BD15" s="19">
        <f t="shared" si="31"/>
        <v>0</v>
      </c>
      <c r="BE15" s="9">
        <f t="shared" si="32"/>
        <v>0</v>
      </c>
      <c r="BF15" s="17">
        <f t="shared" si="33"/>
        <v>7</v>
      </c>
      <c r="BG15" s="18">
        <f t="shared" si="34"/>
        <v>-999</v>
      </c>
      <c r="BH15" s="19">
        <f t="shared" si="35"/>
        <v>0</v>
      </c>
      <c r="BI15" s="7">
        <f t="shared" si="121"/>
        <v>1</v>
      </c>
      <c r="BJ15" s="8">
        <f>+'Detailed Input'!J89</f>
        <v>0</v>
      </c>
      <c r="BK15" s="8">
        <f t="shared" si="82"/>
        <v>0</v>
      </c>
      <c r="BL15" s="8">
        <f t="shared" si="83"/>
        <v>1</v>
      </c>
      <c r="BM15" s="19">
        <f t="shared" si="36"/>
        <v>0</v>
      </c>
      <c r="BN15" s="9">
        <f t="shared" si="37"/>
        <v>0</v>
      </c>
      <c r="BO15" s="17">
        <f t="shared" si="38"/>
        <v>8</v>
      </c>
      <c r="BP15" s="18">
        <f t="shared" si="39"/>
        <v>-999</v>
      </c>
      <c r="BQ15" s="19">
        <f t="shared" si="40"/>
        <v>0</v>
      </c>
      <c r="BR15" s="7">
        <f t="shared" si="122"/>
        <v>1</v>
      </c>
      <c r="BS15" s="8">
        <f>+'Detailed Input'!K89</f>
        <v>0</v>
      </c>
      <c r="BT15" s="8">
        <f t="shared" si="84"/>
        <v>0</v>
      </c>
      <c r="BU15" s="8">
        <f t="shared" si="85"/>
        <v>1</v>
      </c>
      <c r="BV15" s="19">
        <f t="shared" si="41"/>
        <v>0</v>
      </c>
      <c r="BW15" s="9">
        <f t="shared" si="42"/>
        <v>0</v>
      </c>
      <c r="BX15" s="17">
        <f t="shared" si="43"/>
        <v>9</v>
      </c>
      <c r="BY15" s="18">
        <f t="shared" si="44"/>
        <v>-999</v>
      </c>
      <c r="BZ15" s="19">
        <f t="shared" si="45"/>
        <v>0</v>
      </c>
      <c r="CA15" s="7">
        <f t="shared" si="123"/>
        <v>1</v>
      </c>
      <c r="CB15" s="8">
        <f>+'Detailed Input'!L89</f>
        <v>0</v>
      </c>
      <c r="CC15" s="8">
        <f t="shared" si="86"/>
        <v>0</v>
      </c>
      <c r="CD15" s="8">
        <f t="shared" si="87"/>
        <v>1</v>
      </c>
      <c r="CE15" s="19">
        <f t="shared" si="46"/>
        <v>0</v>
      </c>
      <c r="CF15" s="9">
        <f t="shared" si="47"/>
        <v>0</v>
      </c>
      <c r="CG15" s="17">
        <f t="shared" si="48"/>
        <v>10</v>
      </c>
      <c r="CH15" s="18">
        <f t="shared" si="49"/>
        <v>-999</v>
      </c>
      <c r="CI15" s="19">
        <f t="shared" si="50"/>
        <v>0</v>
      </c>
      <c r="CJ15" s="7">
        <f t="shared" si="124"/>
        <v>1</v>
      </c>
      <c r="CK15" s="8">
        <f>+'Detailed Input'!M89</f>
        <v>0</v>
      </c>
      <c r="CL15" s="8">
        <f t="shared" si="88"/>
        <v>0</v>
      </c>
      <c r="CM15" s="8">
        <f t="shared" si="89"/>
        <v>1</v>
      </c>
      <c r="CN15" s="19">
        <f t="shared" si="51"/>
        <v>0</v>
      </c>
      <c r="CO15" s="134">
        <f t="shared" si="52"/>
        <v>0</v>
      </c>
      <c r="CQ15" s="119" t="str">
        <f t="shared" si="90"/>
        <v>blank</v>
      </c>
      <c r="CR15" s="84">
        <f t="shared" si="53"/>
        <v>0</v>
      </c>
      <c r="CS15" s="77">
        <f t="shared" si="54"/>
        <v>0</v>
      </c>
      <c r="CT15" s="77">
        <f t="shared" si="55"/>
        <v>0</v>
      </c>
      <c r="CU15" s="77">
        <f t="shared" si="56"/>
        <v>0</v>
      </c>
      <c r="CV15" s="77">
        <f t="shared" si="57"/>
        <v>0</v>
      </c>
      <c r="CW15" s="77">
        <f t="shared" si="58"/>
        <v>0</v>
      </c>
      <c r="CX15" s="77">
        <f t="shared" si="59"/>
        <v>0</v>
      </c>
      <c r="CY15" s="77">
        <f t="shared" si="60"/>
        <v>0</v>
      </c>
      <c r="CZ15" s="77">
        <f t="shared" si="61"/>
        <v>0</v>
      </c>
      <c r="DA15" s="77">
        <f t="shared" si="62"/>
        <v>0</v>
      </c>
      <c r="DB15" s="145">
        <f t="shared" si="91"/>
        <v>-999</v>
      </c>
      <c r="DC15" s="115">
        <f t="shared" si="92"/>
        <v>-999</v>
      </c>
      <c r="DD15" s="115">
        <f t="shared" si="93"/>
        <v>-999</v>
      </c>
      <c r="DE15" s="115">
        <f t="shared" si="94"/>
        <v>-999</v>
      </c>
      <c r="DF15" s="115">
        <f t="shared" si="114"/>
        <v>-999</v>
      </c>
      <c r="DG15" s="115">
        <f t="shared" si="95"/>
        <v>-999</v>
      </c>
      <c r="DH15" s="115">
        <f t="shared" si="96"/>
        <v>-999</v>
      </c>
      <c r="DI15" s="115">
        <f t="shared" si="97"/>
        <v>-999</v>
      </c>
      <c r="DJ15" s="115">
        <f t="shared" si="98"/>
        <v>-999</v>
      </c>
      <c r="DK15" s="115">
        <f t="shared" si="99"/>
        <v>-999</v>
      </c>
      <c r="DL15" s="125">
        <f t="shared" si="100"/>
        <v>1</v>
      </c>
      <c r="DM15" s="116">
        <f t="shared" si="101"/>
        <v>1</v>
      </c>
      <c r="DN15" s="116">
        <f t="shared" si="102"/>
        <v>1</v>
      </c>
      <c r="DO15" s="116">
        <f t="shared" si="103"/>
        <v>1</v>
      </c>
      <c r="DP15" s="116">
        <f t="shared" si="104"/>
        <v>1</v>
      </c>
      <c r="DQ15" s="116">
        <f t="shared" si="105"/>
        <v>1</v>
      </c>
      <c r="DR15" s="116">
        <f t="shared" si="106"/>
        <v>1</v>
      </c>
      <c r="DS15" s="116">
        <f t="shared" si="107"/>
        <v>1</v>
      </c>
      <c r="DT15" s="116">
        <f t="shared" si="108"/>
        <v>1</v>
      </c>
      <c r="DU15" s="116">
        <f t="shared" si="109"/>
        <v>1</v>
      </c>
      <c r="DV15" s="125">
        <f t="shared" si="110"/>
        <v>0</v>
      </c>
      <c r="DW15" s="116">
        <f t="shared" si="111"/>
        <v>0</v>
      </c>
      <c r="DX15" s="116">
        <f t="shared" si="63"/>
        <v>0</v>
      </c>
      <c r="DY15" s="116">
        <f t="shared" si="64"/>
        <v>0</v>
      </c>
      <c r="DZ15" s="116">
        <f t="shared" si="65"/>
        <v>0</v>
      </c>
      <c r="EA15" s="116">
        <f t="shared" si="66"/>
        <v>0</v>
      </c>
      <c r="EB15" s="116">
        <f t="shared" si="67"/>
        <v>0</v>
      </c>
      <c r="EC15" s="116">
        <f t="shared" si="68"/>
        <v>0</v>
      </c>
      <c r="ED15" s="116">
        <f t="shared" si="69"/>
        <v>0</v>
      </c>
      <c r="EE15" s="116">
        <f t="shared" si="70"/>
        <v>0</v>
      </c>
      <c r="EF15" s="172" t="str">
        <f>IF(EE15&gt;='Detailed Input'!$A$6,INDEX(DB15:DK15,EE15-'Detailed Input'!$A$6+1),"")</f>
        <v/>
      </c>
      <c r="EG15" s="170" t="str">
        <f>IF(EE15&gt;='Detailed Input'!$A$6,INDEX(DL15:DU15,EE15-'Detailed Input'!$A$6+1),"")</f>
        <v/>
      </c>
      <c r="EH15" s="59">
        <f t="shared" si="112"/>
        <v>0</v>
      </c>
      <c r="EI15" s="120">
        <f t="shared" si="113"/>
        <v>0</v>
      </c>
      <c r="EJ15" s="58"/>
    </row>
    <row r="16" spans="1:140" x14ac:dyDescent="0.2">
      <c r="A16" s="133" t="str">
        <f>IF('Detailed Input'!A90="",'Detailed Input'!$A$25,'Detailed Input'!A90)</f>
        <v>blank</v>
      </c>
      <c r="B16" s="16">
        <f>+'Detailed Input'!C90</f>
        <v>1</v>
      </c>
      <c r="C16" s="16">
        <f>MATCH(A16,'Detailed Input'!$A$25:$A$75,0)</f>
        <v>1</v>
      </c>
      <c r="D16" s="17">
        <f>'Detailed Input'!B90+1</f>
        <v>1</v>
      </c>
      <c r="E16" s="18">
        <f t="shared" si="4"/>
        <v>-999</v>
      </c>
      <c r="F16" s="19">
        <f t="shared" si="5"/>
        <v>0</v>
      </c>
      <c r="G16" s="7">
        <f t="shared" si="115"/>
        <v>1</v>
      </c>
      <c r="H16" s="8">
        <f>+'Detailed Input'!D90</f>
        <v>0</v>
      </c>
      <c r="I16" s="8">
        <v>0</v>
      </c>
      <c r="J16" s="8">
        <f t="shared" si="71"/>
        <v>1</v>
      </c>
      <c r="K16" s="19">
        <f t="shared" si="6"/>
        <v>0</v>
      </c>
      <c r="L16" s="9">
        <f t="shared" si="7"/>
        <v>0</v>
      </c>
      <c r="M16" s="17">
        <f t="shared" si="8"/>
        <v>2</v>
      </c>
      <c r="N16" s="18">
        <f t="shared" si="9"/>
        <v>-999</v>
      </c>
      <c r="O16" s="19">
        <f t="shared" si="10"/>
        <v>0</v>
      </c>
      <c r="P16" s="7">
        <f t="shared" si="116"/>
        <v>1</v>
      </c>
      <c r="Q16" s="8">
        <f>+'Detailed Input'!E90</f>
        <v>0</v>
      </c>
      <c r="R16" s="8">
        <f t="shared" si="72"/>
        <v>0</v>
      </c>
      <c r="S16" s="8">
        <f t="shared" si="73"/>
        <v>1</v>
      </c>
      <c r="T16" s="19">
        <f t="shared" si="11"/>
        <v>0</v>
      </c>
      <c r="U16" s="9">
        <f t="shared" si="12"/>
        <v>0</v>
      </c>
      <c r="V16" s="17">
        <f t="shared" si="13"/>
        <v>3</v>
      </c>
      <c r="W16" s="18">
        <f t="shared" si="14"/>
        <v>-999</v>
      </c>
      <c r="X16" s="19">
        <f t="shared" si="15"/>
        <v>0</v>
      </c>
      <c r="Y16" s="7">
        <f t="shared" si="117"/>
        <v>1</v>
      </c>
      <c r="Z16" s="8">
        <f>+'Detailed Input'!F90</f>
        <v>0</v>
      </c>
      <c r="AA16" s="8">
        <f t="shared" si="74"/>
        <v>0</v>
      </c>
      <c r="AB16" s="8">
        <f t="shared" si="75"/>
        <v>1</v>
      </c>
      <c r="AC16" s="19">
        <f t="shared" si="16"/>
        <v>0</v>
      </c>
      <c r="AD16" s="9">
        <f t="shared" si="17"/>
        <v>0</v>
      </c>
      <c r="AE16" s="17">
        <f t="shared" si="18"/>
        <v>4</v>
      </c>
      <c r="AF16" s="18">
        <f t="shared" si="19"/>
        <v>-999</v>
      </c>
      <c r="AG16" s="19">
        <f t="shared" si="20"/>
        <v>0</v>
      </c>
      <c r="AH16" s="7">
        <f t="shared" si="118"/>
        <v>1</v>
      </c>
      <c r="AI16" s="8">
        <f>+'Detailed Input'!G90</f>
        <v>0</v>
      </c>
      <c r="AJ16" s="8">
        <f t="shared" si="76"/>
        <v>0</v>
      </c>
      <c r="AK16" s="8">
        <f t="shared" si="77"/>
        <v>1</v>
      </c>
      <c r="AL16" s="19">
        <f t="shared" si="21"/>
        <v>0</v>
      </c>
      <c r="AM16" s="9">
        <f t="shared" si="22"/>
        <v>0</v>
      </c>
      <c r="AN16" s="17">
        <f t="shared" si="23"/>
        <v>5</v>
      </c>
      <c r="AO16" s="18">
        <f t="shared" si="24"/>
        <v>-999</v>
      </c>
      <c r="AP16" s="19">
        <f t="shared" si="25"/>
        <v>0</v>
      </c>
      <c r="AQ16" s="7">
        <f t="shared" si="119"/>
        <v>1</v>
      </c>
      <c r="AR16" s="8">
        <f>+'Detailed Input'!H90</f>
        <v>0</v>
      </c>
      <c r="AS16" s="8">
        <f t="shared" si="78"/>
        <v>0</v>
      </c>
      <c r="AT16" s="8">
        <f t="shared" si="79"/>
        <v>1</v>
      </c>
      <c r="AU16" s="19">
        <f t="shared" si="26"/>
        <v>0</v>
      </c>
      <c r="AV16" s="9">
        <f t="shared" si="27"/>
        <v>0</v>
      </c>
      <c r="AW16" s="17">
        <f t="shared" si="28"/>
        <v>6</v>
      </c>
      <c r="AX16" s="18">
        <f t="shared" si="29"/>
        <v>-999</v>
      </c>
      <c r="AY16" s="19">
        <f t="shared" si="30"/>
        <v>0</v>
      </c>
      <c r="AZ16" s="7">
        <f t="shared" si="120"/>
        <v>1</v>
      </c>
      <c r="BA16" s="8">
        <f>+'Detailed Input'!I90</f>
        <v>0</v>
      </c>
      <c r="BB16" s="8">
        <f t="shared" si="80"/>
        <v>0</v>
      </c>
      <c r="BC16" s="8">
        <f t="shared" si="81"/>
        <v>1</v>
      </c>
      <c r="BD16" s="19">
        <f t="shared" si="31"/>
        <v>0</v>
      </c>
      <c r="BE16" s="9">
        <f t="shared" si="32"/>
        <v>0</v>
      </c>
      <c r="BF16" s="17">
        <f t="shared" si="33"/>
        <v>7</v>
      </c>
      <c r="BG16" s="18">
        <f t="shared" si="34"/>
        <v>-999</v>
      </c>
      <c r="BH16" s="19">
        <f t="shared" si="35"/>
        <v>0</v>
      </c>
      <c r="BI16" s="7">
        <f t="shared" si="121"/>
        <v>1</v>
      </c>
      <c r="BJ16" s="8">
        <f>+'Detailed Input'!J90</f>
        <v>0</v>
      </c>
      <c r="BK16" s="8">
        <f t="shared" si="82"/>
        <v>0</v>
      </c>
      <c r="BL16" s="8">
        <f t="shared" si="83"/>
        <v>1</v>
      </c>
      <c r="BM16" s="19">
        <f t="shared" si="36"/>
        <v>0</v>
      </c>
      <c r="BN16" s="9">
        <f t="shared" si="37"/>
        <v>0</v>
      </c>
      <c r="BO16" s="17">
        <f t="shared" si="38"/>
        <v>8</v>
      </c>
      <c r="BP16" s="18">
        <f t="shared" si="39"/>
        <v>-999</v>
      </c>
      <c r="BQ16" s="19">
        <f t="shared" si="40"/>
        <v>0</v>
      </c>
      <c r="BR16" s="7">
        <f t="shared" si="122"/>
        <v>1</v>
      </c>
      <c r="BS16" s="8">
        <f>+'Detailed Input'!K90</f>
        <v>0</v>
      </c>
      <c r="BT16" s="8">
        <f t="shared" si="84"/>
        <v>0</v>
      </c>
      <c r="BU16" s="8">
        <f t="shared" si="85"/>
        <v>1</v>
      </c>
      <c r="BV16" s="19">
        <f t="shared" si="41"/>
        <v>0</v>
      </c>
      <c r="BW16" s="9">
        <f t="shared" si="42"/>
        <v>0</v>
      </c>
      <c r="BX16" s="17">
        <f t="shared" si="43"/>
        <v>9</v>
      </c>
      <c r="BY16" s="18">
        <f t="shared" si="44"/>
        <v>-999</v>
      </c>
      <c r="BZ16" s="19">
        <f t="shared" si="45"/>
        <v>0</v>
      </c>
      <c r="CA16" s="7">
        <f t="shared" si="123"/>
        <v>1</v>
      </c>
      <c r="CB16" s="8">
        <f>+'Detailed Input'!L90</f>
        <v>0</v>
      </c>
      <c r="CC16" s="8">
        <f t="shared" si="86"/>
        <v>0</v>
      </c>
      <c r="CD16" s="8">
        <f t="shared" si="87"/>
        <v>1</v>
      </c>
      <c r="CE16" s="19">
        <f t="shared" si="46"/>
        <v>0</v>
      </c>
      <c r="CF16" s="9">
        <f t="shared" si="47"/>
        <v>0</v>
      </c>
      <c r="CG16" s="17">
        <f t="shared" si="48"/>
        <v>10</v>
      </c>
      <c r="CH16" s="18">
        <f t="shared" si="49"/>
        <v>-999</v>
      </c>
      <c r="CI16" s="19">
        <f t="shared" si="50"/>
        <v>0</v>
      </c>
      <c r="CJ16" s="7">
        <f t="shared" si="124"/>
        <v>1</v>
      </c>
      <c r="CK16" s="8">
        <f>+'Detailed Input'!M90</f>
        <v>0</v>
      </c>
      <c r="CL16" s="8">
        <f t="shared" si="88"/>
        <v>0</v>
      </c>
      <c r="CM16" s="8">
        <f t="shared" si="89"/>
        <v>1</v>
      </c>
      <c r="CN16" s="19">
        <f t="shared" si="51"/>
        <v>0</v>
      </c>
      <c r="CO16" s="134">
        <f t="shared" si="52"/>
        <v>0</v>
      </c>
      <c r="CQ16" s="119" t="str">
        <f t="shared" si="90"/>
        <v>blank</v>
      </c>
      <c r="CR16" s="84">
        <f t="shared" si="53"/>
        <v>0</v>
      </c>
      <c r="CS16" s="77">
        <f t="shared" si="54"/>
        <v>0</v>
      </c>
      <c r="CT16" s="77">
        <f t="shared" si="55"/>
        <v>0</v>
      </c>
      <c r="CU16" s="77">
        <f t="shared" si="56"/>
        <v>0</v>
      </c>
      <c r="CV16" s="77">
        <f t="shared" si="57"/>
        <v>0</v>
      </c>
      <c r="CW16" s="77">
        <f t="shared" si="58"/>
        <v>0</v>
      </c>
      <c r="CX16" s="77">
        <f t="shared" si="59"/>
        <v>0</v>
      </c>
      <c r="CY16" s="77">
        <f t="shared" si="60"/>
        <v>0</v>
      </c>
      <c r="CZ16" s="77">
        <f t="shared" si="61"/>
        <v>0</v>
      </c>
      <c r="DA16" s="77">
        <f t="shared" si="62"/>
        <v>0</v>
      </c>
      <c r="DB16" s="145">
        <f t="shared" si="91"/>
        <v>-999</v>
      </c>
      <c r="DC16" s="115">
        <f t="shared" si="92"/>
        <v>-999</v>
      </c>
      <c r="DD16" s="115">
        <f t="shared" si="93"/>
        <v>-999</v>
      </c>
      <c r="DE16" s="115">
        <f t="shared" si="94"/>
        <v>-999</v>
      </c>
      <c r="DF16" s="115">
        <f t="shared" si="114"/>
        <v>-999</v>
      </c>
      <c r="DG16" s="115">
        <f t="shared" si="95"/>
        <v>-999</v>
      </c>
      <c r="DH16" s="115">
        <f t="shared" si="96"/>
        <v>-999</v>
      </c>
      <c r="DI16" s="115">
        <f t="shared" si="97"/>
        <v>-999</v>
      </c>
      <c r="DJ16" s="115">
        <f t="shared" si="98"/>
        <v>-999</v>
      </c>
      <c r="DK16" s="115">
        <f t="shared" si="99"/>
        <v>-999</v>
      </c>
      <c r="DL16" s="125">
        <f t="shared" si="100"/>
        <v>1</v>
      </c>
      <c r="DM16" s="116">
        <f t="shared" si="101"/>
        <v>1</v>
      </c>
      <c r="DN16" s="116">
        <f t="shared" si="102"/>
        <v>1</v>
      </c>
      <c r="DO16" s="116">
        <f t="shared" si="103"/>
        <v>1</v>
      </c>
      <c r="DP16" s="116">
        <f t="shared" si="104"/>
        <v>1</v>
      </c>
      <c r="DQ16" s="116">
        <f t="shared" si="105"/>
        <v>1</v>
      </c>
      <c r="DR16" s="116">
        <f t="shared" si="106"/>
        <v>1</v>
      </c>
      <c r="DS16" s="116">
        <f t="shared" si="107"/>
        <v>1</v>
      </c>
      <c r="DT16" s="116">
        <f t="shared" si="108"/>
        <v>1</v>
      </c>
      <c r="DU16" s="116">
        <f t="shared" si="109"/>
        <v>1</v>
      </c>
      <c r="DV16" s="125">
        <f t="shared" si="110"/>
        <v>0</v>
      </c>
      <c r="DW16" s="116">
        <f t="shared" si="111"/>
        <v>0</v>
      </c>
      <c r="DX16" s="116">
        <f t="shared" si="63"/>
        <v>0</v>
      </c>
      <c r="DY16" s="116">
        <f t="shared" si="64"/>
        <v>0</v>
      </c>
      <c r="DZ16" s="116">
        <f t="shared" si="65"/>
        <v>0</v>
      </c>
      <c r="EA16" s="116">
        <f t="shared" si="66"/>
        <v>0</v>
      </c>
      <c r="EB16" s="116">
        <f t="shared" si="67"/>
        <v>0</v>
      </c>
      <c r="EC16" s="116">
        <f t="shared" si="68"/>
        <v>0</v>
      </c>
      <c r="ED16" s="116">
        <f t="shared" si="69"/>
        <v>0</v>
      </c>
      <c r="EE16" s="116">
        <f t="shared" si="70"/>
        <v>0</v>
      </c>
      <c r="EF16" s="172" t="str">
        <f>IF(EE16&gt;='Detailed Input'!$A$6,INDEX(DB16:DK16,EE16-'Detailed Input'!$A$6+1),"")</f>
        <v/>
      </c>
      <c r="EG16" s="170" t="str">
        <f>IF(EE16&gt;='Detailed Input'!$A$6,INDEX(DL16:DU16,EE16-'Detailed Input'!$A$6+1),"")</f>
        <v/>
      </c>
      <c r="EH16" s="59">
        <f t="shared" si="112"/>
        <v>0</v>
      </c>
      <c r="EI16" s="120">
        <f t="shared" si="113"/>
        <v>0</v>
      </c>
      <c r="EJ16" s="58"/>
    </row>
    <row r="17" spans="1:140" x14ac:dyDescent="0.2">
      <c r="A17" s="133" t="str">
        <f>IF('Detailed Input'!A91="",'Detailed Input'!$A$25,'Detailed Input'!A91)</f>
        <v>blank</v>
      </c>
      <c r="B17" s="16">
        <f>+'Detailed Input'!C91</f>
        <v>1</v>
      </c>
      <c r="C17" s="16">
        <f>MATCH(A17,'Detailed Input'!$A$25:$A$75,0)</f>
        <v>1</v>
      </c>
      <c r="D17" s="17">
        <f>'Detailed Input'!B91+1</f>
        <v>1</v>
      </c>
      <c r="E17" s="18">
        <f t="shared" si="4"/>
        <v>-999</v>
      </c>
      <c r="F17" s="19">
        <f t="shared" si="5"/>
        <v>0</v>
      </c>
      <c r="G17" s="7">
        <f t="shared" si="115"/>
        <v>1</v>
      </c>
      <c r="H17" s="8">
        <f>+'Detailed Input'!D91</f>
        <v>0</v>
      </c>
      <c r="I17" s="8">
        <v>0</v>
      </c>
      <c r="J17" s="8">
        <f t="shared" si="71"/>
        <v>1</v>
      </c>
      <c r="K17" s="19">
        <f t="shared" si="6"/>
        <v>0</v>
      </c>
      <c r="L17" s="9">
        <f t="shared" si="7"/>
        <v>0</v>
      </c>
      <c r="M17" s="17">
        <f t="shared" si="8"/>
        <v>2</v>
      </c>
      <c r="N17" s="18">
        <f t="shared" si="9"/>
        <v>-999</v>
      </c>
      <c r="O17" s="19">
        <f t="shared" si="10"/>
        <v>0</v>
      </c>
      <c r="P17" s="7">
        <f t="shared" si="116"/>
        <v>1</v>
      </c>
      <c r="Q17" s="8">
        <f>+'Detailed Input'!E91</f>
        <v>0</v>
      </c>
      <c r="R17" s="8">
        <f t="shared" si="72"/>
        <v>0</v>
      </c>
      <c r="S17" s="8">
        <f t="shared" si="73"/>
        <v>1</v>
      </c>
      <c r="T17" s="19">
        <f t="shared" si="11"/>
        <v>0</v>
      </c>
      <c r="U17" s="9">
        <f t="shared" si="12"/>
        <v>0</v>
      </c>
      <c r="V17" s="17">
        <f t="shared" si="13"/>
        <v>3</v>
      </c>
      <c r="W17" s="18">
        <f t="shared" si="14"/>
        <v>-999</v>
      </c>
      <c r="X17" s="19">
        <f t="shared" si="15"/>
        <v>0</v>
      </c>
      <c r="Y17" s="7">
        <f t="shared" si="117"/>
        <v>1</v>
      </c>
      <c r="Z17" s="8">
        <f>+'Detailed Input'!F91</f>
        <v>0</v>
      </c>
      <c r="AA17" s="8">
        <f t="shared" si="74"/>
        <v>0</v>
      </c>
      <c r="AB17" s="8">
        <f t="shared" si="75"/>
        <v>1</v>
      </c>
      <c r="AC17" s="19">
        <f t="shared" si="16"/>
        <v>0</v>
      </c>
      <c r="AD17" s="9">
        <f t="shared" si="17"/>
        <v>0</v>
      </c>
      <c r="AE17" s="17">
        <f t="shared" si="18"/>
        <v>4</v>
      </c>
      <c r="AF17" s="18">
        <f t="shared" si="19"/>
        <v>-999</v>
      </c>
      <c r="AG17" s="19">
        <f t="shared" si="20"/>
        <v>0</v>
      </c>
      <c r="AH17" s="7">
        <f t="shared" si="118"/>
        <v>1</v>
      </c>
      <c r="AI17" s="8">
        <f>+'Detailed Input'!G91</f>
        <v>0</v>
      </c>
      <c r="AJ17" s="8">
        <f t="shared" si="76"/>
        <v>0</v>
      </c>
      <c r="AK17" s="8">
        <f t="shared" si="77"/>
        <v>1</v>
      </c>
      <c r="AL17" s="19">
        <f t="shared" si="21"/>
        <v>0</v>
      </c>
      <c r="AM17" s="9">
        <f t="shared" si="22"/>
        <v>0</v>
      </c>
      <c r="AN17" s="17">
        <f t="shared" si="23"/>
        <v>5</v>
      </c>
      <c r="AO17" s="18">
        <f t="shared" si="24"/>
        <v>-999</v>
      </c>
      <c r="AP17" s="19">
        <f t="shared" si="25"/>
        <v>0</v>
      </c>
      <c r="AQ17" s="7">
        <f t="shared" si="119"/>
        <v>1</v>
      </c>
      <c r="AR17" s="8">
        <f>+'Detailed Input'!H91</f>
        <v>0</v>
      </c>
      <c r="AS17" s="8">
        <f t="shared" si="78"/>
        <v>0</v>
      </c>
      <c r="AT17" s="8">
        <f t="shared" si="79"/>
        <v>1</v>
      </c>
      <c r="AU17" s="19">
        <f t="shared" si="26"/>
        <v>0</v>
      </c>
      <c r="AV17" s="9">
        <f t="shared" si="27"/>
        <v>0</v>
      </c>
      <c r="AW17" s="17">
        <f t="shared" si="28"/>
        <v>6</v>
      </c>
      <c r="AX17" s="18">
        <f t="shared" si="29"/>
        <v>-999</v>
      </c>
      <c r="AY17" s="19">
        <f t="shared" si="30"/>
        <v>0</v>
      </c>
      <c r="AZ17" s="7">
        <f t="shared" si="120"/>
        <v>1</v>
      </c>
      <c r="BA17" s="8">
        <f>+'Detailed Input'!I91</f>
        <v>0</v>
      </c>
      <c r="BB17" s="8">
        <f t="shared" si="80"/>
        <v>0</v>
      </c>
      <c r="BC17" s="8">
        <f t="shared" si="81"/>
        <v>1</v>
      </c>
      <c r="BD17" s="19">
        <f t="shared" si="31"/>
        <v>0</v>
      </c>
      <c r="BE17" s="9">
        <f t="shared" si="32"/>
        <v>0</v>
      </c>
      <c r="BF17" s="17">
        <f t="shared" si="33"/>
        <v>7</v>
      </c>
      <c r="BG17" s="18">
        <f t="shared" si="34"/>
        <v>-999</v>
      </c>
      <c r="BH17" s="19">
        <f t="shared" si="35"/>
        <v>0</v>
      </c>
      <c r="BI17" s="7">
        <f t="shared" si="121"/>
        <v>1</v>
      </c>
      <c r="BJ17" s="8">
        <f>+'Detailed Input'!J91</f>
        <v>0</v>
      </c>
      <c r="BK17" s="8">
        <f t="shared" si="82"/>
        <v>0</v>
      </c>
      <c r="BL17" s="8">
        <f t="shared" si="83"/>
        <v>1</v>
      </c>
      <c r="BM17" s="19">
        <f t="shared" si="36"/>
        <v>0</v>
      </c>
      <c r="BN17" s="9">
        <f t="shared" si="37"/>
        <v>0</v>
      </c>
      <c r="BO17" s="17">
        <f t="shared" si="38"/>
        <v>8</v>
      </c>
      <c r="BP17" s="18">
        <f t="shared" si="39"/>
        <v>-999</v>
      </c>
      <c r="BQ17" s="19">
        <f t="shared" si="40"/>
        <v>0</v>
      </c>
      <c r="BR17" s="7">
        <f t="shared" si="122"/>
        <v>1</v>
      </c>
      <c r="BS17" s="8">
        <f>+'Detailed Input'!K91</f>
        <v>0</v>
      </c>
      <c r="BT17" s="8">
        <f t="shared" si="84"/>
        <v>0</v>
      </c>
      <c r="BU17" s="8">
        <f t="shared" si="85"/>
        <v>1</v>
      </c>
      <c r="BV17" s="19">
        <f t="shared" si="41"/>
        <v>0</v>
      </c>
      <c r="BW17" s="9">
        <f t="shared" si="42"/>
        <v>0</v>
      </c>
      <c r="BX17" s="17">
        <f t="shared" si="43"/>
        <v>9</v>
      </c>
      <c r="BY17" s="18">
        <f t="shared" si="44"/>
        <v>-999</v>
      </c>
      <c r="BZ17" s="19">
        <f t="shared" si="45"/>
        <v>0</v>
      </c>
      <c r="CA17" s="7">
        <f t="shared" si="123"/>
        <v>1</v>
      </c>
      <c r="CB17" s="8">
        <f>+'Detailed Input'!L91</f>
        <v>0</v>
      </c>
      <c r="CC17" s="8">
        <f t="shared" si="86"/>
        <v>0</v>
      </c>
      <c r="CD17" s="8">
        <f t="shared" si="87"/>
        <v>1</v>
      </c>
      <c r="CE17" s="19">
        <f t="shared" si="46"/>
        <v>0</v>
      </c>
      <c r="CF17" s="9">
        <f t="shared" si="47"/>
        <v>0</v>
      </c>
      <c r="CG17" s="17">
        <f t="shared" si="48"/>
        <v>10</v>
      </c>
      <c r="CH17" s="18">
        <f t="shared" si="49"/>
        <v>-999</v>
      </c>
      <c r="CI17" s="19">
        <f t="shared" si="50"/>
        <v>0</v>
      </c>
      <c r="CJ17" s="7">
        <f t="shared" si="124"/>
        <v>1</v>
      </c>
      <c r="CK17" s="8">
        <f>+'Detailed Input'!M91</f>
        <v>0</v>
      </c>
      <c r="CL17" s="8">
        <f t="shared" si="88"/>
        <v>0</v>
      </c>
      <c r="CM17" s="8">
        <f t="shared" si="89"/>
        <v>1</v>
      </c>
      <c r="CN17" s="19">
        <f t="shared" si="51"/>
        <v>0</v>
      </c>
      <c r="CO17" s="134">
        <f t="shared" si="52"/>
        <v>0</v>
      </c>
      <c r="CQ17" s="119" t="str">
        <f t="shared" si="90"/>
        <v>blank</v>
      </c>
      <c r="CR17" s="84">
        <f t="shared" si="53"/>
        <v>0</v>
      </c>
      <c r="CS17" s="77">
        <f t="shared" si="54"/>
        <v>0</v>
      </c>
      <c r="CT17" s="77">
        <f t="shared" si="55"/>
        <v>0</v>
      </c>
      <c r="CU17" s="77">
        <f t="shared" si="56"/>
        <v>0</v>
      </c>
      <c r="CV17" s="77">
        <f t="shared" si="57"/>
        <v>0</v>
      </c>
      <c r="CW17" s="77">
        <f t="shared" si="58"/>
        <v>0</v>
      </c>
      <c r="CX17" s="77">
        <f t="shared" si="59"/>
        <v>0</v>
      </c>
      <c r="CY17" s="77">
        <f t="shared" si="60"/>
        <v>0</v>
      </c>
      <c r="CZ17" s="77">
        <f t="shared" si="61"/>
        <v>0</v>
      </c>
      <c r="DA17" s="77">
        <f t="shared" si="62"/>
        <v>0</v>
      </c>
      <c r="DB17" s="145">
        <f t="shared" si="91"/>
        <v>-999</v>
      </c>
      <c r="DC17" s="115">
        <f t="shared" si="92"/>
        <v>-999</v>
      </c>
      <c r="DD17" s="115">
        <f t="shared" si="93"/>
        <v>-999</v>
      </c>
      <c r="DE17" s="115">
        <f t="shared" si="94"/>
        <v>-999</v>
      </c>
      <c r="DF17" s="115">
        <f t="shared" si="114"/>
        <v>-999</v>
      </c>
      <c r="DG17" s="115">
        <f t="shared" si="95"/>
        <v>-999</v>
      </c>
      <c r="DH17" s="115">
        <f t="shared" si="96"/>
        <v>-999</v>
      </c>
      <c r="DI17" s="115">
        <f t="shared" si="97"/>
        <v>-999</v>
      </c>
      <c r="DJ17" s="115">
        <f t="shared" si="98"/>
        <v>-999</v>
      </c>
      <c r="DK17" s="115">
        <f t="shared" si="99"/>
        <v>-999</v>
      </c>
      <c r="DL17" s="125">
        <f t="shared" si="100"/>
        <v>1</v>
      </c>
      <c r="DM17" s="116">
        <f t="shared" si="101"/>
        <v>1</v>
      </c>
      <c r="DN17" s="116">
        <f t="shared" si="102"/>
        <v>1</v>
      </c>
      <c r="DO17" s="116">
        <f t="shared" si="103"/>
        <v>1</v>
      </c>
      <c r="DP17" s="116">
        <f t="shared" si="104"/>
        <v>1</v>
      </c>
      <c r="DQ17" s="116">
        <f t="shared" si="105"/>
        <v>1</v>
      </c>
      <c r="DR17" s="116">
        <f t="shared" si="106"/>
        <v>1</v>
      </c>
      <c r="DS17" s="116">
        <f t="shared" si="107"/>
        <v>1</v>
      </c>
      <c r="DT17" s="116">
        <f t="shared" si="108"/>
        <v>1</v>
      </c>
      <c r="DU17" s="116">
        <f t="shared" si="109"/>
        <v>1</v>
      </c>
      <c r="DV17" s="125">
        <f t="shared" si="110"/>
        <v>0</v>
      </c>
      <c r="DW17" s="116">
        <f t="shared" si="111"/>
        <v>0</v>
      </c>
      <c r="DX17" s="116">
        <f t="shared" si="63"/>
        <v>0</v>
      </c>
      <c r="DY17" s="116">
        <f t="shared" si="64"/>
        <v>0</v>
      </c>
      <c r="DZ17" s="116">
        <f t="shared" si="65"/>
        <v>0</v>
      </c>
      <c r="EA17" s="116">
        <f t="shared" si="66"/>
        <v>0</v>
      </c>
      <c r="EB17" s="116">
        <f t="shared" si="67"/>
        <v>0</v>
      </c>
      <c r="EC17" s="116">
        <f t="shared" si="68"/>
        <v>0</v>
      </c>
      <c r="ED17" s="116">
        <f t="shared" si="69"/>
        <v>0</v>
      </c>
      <c r="EE17" s="116">
        <f t="shared" si="70"/>
        <v>0</v>
      </c>
      <c r="EF17" s="172" t="str">
        <f>IF(EE17&gt;='Detailed Input'!$A$6,INDEX(DB17:DK17,EE17-'Detailed Input'!$A$6+1),"")</f>
        <v/>
      </c>
      <c r="EG17" s="170" t="str">
        <f>IF(EE17&gt;='Detailed Input'!$A$6,INDEX(DL17:DU17,EE17-'Detailed Input'!$A$6+1),"")</f>
        <v/>
      </c>
      <c r="EH17" s="59">
        <f t="shared" si="112"/>
        <v>0</v>
      </c>
      <c r="EI17" s="120">
        <f t="shared" si="113"/>
        <v>0</v>
      </c>
      <c r="EJ17" s="58"/>
    </row>
    <row r="18" spans="1:140" x14ac:dyDescent="0.2">
      <c r="A18" s="133" t="str">
        <f>IF('Detailed Input'!A92="",'Detailed Input'!$A$25,'Detailed Input'!A92)</f>
        <v>blank</v>
      </c>
      <c r="B18" s="16">
        <f>+'Detailed Input'!C92</f>
        <v>1</v>
      </c>
      <c r="C18" s="16">
        <f>MATCH(A18,'Detailed Input'!$A$25:$A$75,0)</f>
        <v>1</v>
      </c>
      <c r="D18" s="17">
        <f>'Detailed Input'!B92+1</f>
        <v>1</v>
      </c>
      <c r="E18" s="18">
        <f t="shared" si="4"/>
        <v>-999</v>
      </c>
      <c r="F18" s="19">
        <f t="shared" si="5"/>
        <v>0</v>
      </c>
      <c r="G18" s="7">
        <f t="shared" si="115"/>
        <v>1</v>
      </c>
      <c r="H18" s="8">
        <f>+'Detailed Input'!D92</f>
        <v>0</v>
      </c>
      <c r="I18" s="8">
        <v>0</v>
      </c>
      <c r="J18" s="8">
        <f t="shared" si="71"/>
        <v>1</v>
      </c>
      <c r="K18" s="19">
        <f t="shared" si="6"/>
        <v>0</v>
      </c>
      <c r="L18" s="9">
        <f t="shared" si="7"/>
        <v>0</v>
      </c>
      <c r="M18" s="17">
        <f t="shared" si="8"/>
        <v>2</v>
      </c>
      <c r="N18" s="18">
        <f t="shared" si="9"/>
        <v>-999</v>
      </c>
      <c r="O18" s="19">
        <f t="shared" si="10"/>
        <v>0</v>
      </c>
      <c r="P18" s="7">
        <f t="shared" si="116"/>
        <v>1</v>
      </c>
      <c r="Q18" s="8">
        <f>+'Detailed Input'!E92</f>
        <v>0</v>
      </c>
      <c r="R18" s="8">
        <f t="shared" si="72"/>
        <v>0</v>
      </c>
      <c r="S18" s="8">
        <f t="shared" si="73"/>
        <v>1</v>
      </c>
      <c r="T18" s="19">
        <f t="shared" si="11"/>
        <v>0</v>
      </c>
      <c r="U18" s="9">
        <f t="shared" si="12"/>
        <v>0</v>
      </c>
      <c r="V18" s="17">
        <f t="shared" si="13"/>
        <v>3</v>
      </c>
      <c r="W18" s="18">
        <f t="shared" si="14"/>
        <v>-999</v>
      </c>
      <c r="X18" s="19">
        <f t="shared" si="15"/>
        <v>0</v>
      </c>
      <c r="Y18" s="7">
        <f t="shared" si="117"/>
        <v>1</v>
      </c>
      <c r="Z18" s="8">
        <f>+'Detailed Input'!F92</f>
        <v>0</v>
      </c>
      <c r="AA18" s="8">
        <f t="shared" si="74"/>
        <v>0</v>
      </c>
      <c r="AB18" s="8">
        <f t="shared" si="75"/>
        <v>1</v>
      </c>
      <c r="AC18" s="19">
        <f t="shared" si="16"/>
        <v>0</v>
      </c>
      <c r="AD18" s="9">
        <f t="shared" si="17"/>
        <v>0</v>
      </c>
      <c r="AE18" s="17">
        <f t="shared" si="18"/>
        <v>4</v>
      </c>
      <c r="AF18" s="18">
        <f t="shared" si="19"/>
        <v>-999</v>
      </c>
      <c r="AG18" s="19">
        <f t="shared" si="20"/>
        <v>0</v>
      </c>
      <c r="AH18" s="7">
        <f t="shared" si="118"/>
        <v>1</v>
      </c>
      <c r="AI18" s="8">
        <f>+'Detailed Input'!G92</f>
        <v>0</v>
      </c>
      <c r="AJ18" s="8">
        <f t="shared" si="76"/>
        <v>0</v>
      </c>
      <c r="AK18" s="8">
        <f t="shared" si="77"/>
        <v>1</v>
      </c>
      <c r="AL18" s="19">
        <f t="shared" si="21"/>
        <v>0</v>
      </c>
      <c r="AM18" s="9">
        <f t="shared" si="22"/>
        <v>0</v>
      </c>
      <c r="AN18" s="17">
        <f t="shared" si="23"/>
        <v>5</v>
      </c>
      <c r="AO18" s="18">
        <f t="shared" si="24"/>
        <v>-999</v>
      </c>
      <c r="AP18" s="19">
        <f t="shared" si="25"/>
        <v>0</v>
      </c>
      <c r="AQ18" s="7">
        <f t="shared" si="119"/>
        <v>1</v>
      </c>
      <c r="AR18" s="8">
        <f>+'Detailed Input'!H92</f>
        <v>0</v>
      </c>
      <c r="AS18" s="8">
        <f t="shared" si="78"/>
        <v>0</v>
      </c>
      <c r="AT18" s="8">
        <f t="shared" si="79"/>
        <v>1</v>
      </c>
      <c r="AU18" s="19">
        <f t="shared" si="26"/>
        <v>0</v>
      </c>
      <c r="AV18" s="9">
        <f t="shared" si="27"/>
        <v>0</v>
      </c>
      <c r="AW18" s="17">
        <f t="shared" si="28"/>
        <v>6</v>
      </c>
      <c r="AX18" s="18">
        <f t="shared" si="29"/>
        <v>-999</v>
      </c>
      <c r="AY18" s="19">
        <f t="shared" si="30"/>
        <v>0</v>
      </c>
      <c r="AZ18" s="7">
        <f t="shared" si="120"/>
        <v>1</v>
      </c>
      <c r="BA18" s="8">
        <f>+'Detailed Input'!I92</f>
        <v>0</v>
      </c>
      <c r="BB18" s="8">
        <f t="shared" si="80"/>
        <v>0</v>
      </c>
      <c r="BC18" s="8">
        <f t="shared" si="81"/>
        <v>1</v>
      </c>
      <c r="BD18" s="19">
        <f t="shared" si="31"/>
        <v>0</v>
      </c>
      <c r="BE18" s="9">
        <f t="shared" si="32"/>
        <v>0</v>
      </c>
      <c r="BF18" s="17">
        <f t="shared" si="33"/>
        <v>7</v>
      </c>
      <c r="BG18" s="18">
        <f t="shared" si="34"/>
        <v>-999</v>
      </c>
      <c r="BH18" s="19">
        <f t="shared" si="35"/>
        <v>0</v>
      </c>
      <c r="BI18" s="7">
        <f t="shared" si="121"/>
        <v>1</v>
      </c>
      <c r="BJ18" s="8">
        <f>+'Detailed Input'!J92</f>
        <v>0</v>
      </c>
      <c r="BK18" s="8">
        <f t="shared" si="82"/>
        <v>0</v>
      </c>
      <c r="BL18" s="8">
        <f t="shared" si="83"/>
        <v>1</v>
      </c>
      <c r="BM18" s="19">
        <f t="shared" si="36"/>
        <v>0</v>
      </c>
      <c r="BN18" s="9">
        <f t="shared" si="37"/>
        <v>0</v>
      </c>
      <c r="BO18" s="17">
        <f t="shared" si="38"/>
        <v>8</v>
      </c>
      <c r="BP18" s="18">
        <f t="shared" si="39"/>
        <v>-999</v>
      </c>
      <c r="BQ18" s="19">
        <f t="shared" si="40"/>
        <v>0</v>
      </c>
      <c r="BR18" s="7">
        <f t="shared" si="122"/>
        <v>1</v>
      </c>
      <c r="BS18" s="8">
        <f>+'Detailed Input'!K92</f>
        <v>0</v>
      </c>
      <c r="BT18" s="8">
        <f t="shared" si="84"/>
        <v>0</v>
      </c>
      <c r="BU18" s="8">
        <f t="shared" si="85"/>
        <v>1</v>
      </c>
      <c r="BV18" s="19">
        <f t="shared" si="41"/>
        <v>0</v>
      </c>
      <c r="BW18" s="9">
        <f t="shared" si="42"/>
        <v>0</v>
      </c>
      <c r="BX18" s="17">
        <f t="shared" si="43"/>
        <v>9</v>
      </c>
      <c r="BY18" s="18">
        <f t="shared" si="44"/>
        <v>-999</v>
      </c>
      <c r="BZ18" s="19">
        <f t="shared" si="45"/>
        <v>0</v>
      </c>
      <c r="CA18" s="7">
        <f t="shared" si="123"/>
        <v>1</v>
      </c>
      <c r="CB18" s="8">
        <f>+'Detailed Input'!L92</f>
        <v>0</v>
      </c>
      <c r="CC18" s="8">
        <f t="shared" si="86"/>
        <v>0</v>
      </c>
      <c r="CD18" s="8">
        <f t="shared" si="87"/>
        <v>1</v>
      </c>
      <c r="CE18" s="19">
        <f t="shared" si="46"/>
        <v>0</v>
      </c>
      <c r="CF18" s="9">
        <f t="shared" si="47"/>
        <v>0</v>
      </c>
      <c r="CG18" s="17">
        <f t="shared" si="48"/>
        <v>10</v>
      </c>
      <c r="CH18" s="18">
        <f t="shared" si="49"/>
        <v>-999</v>
      </c>
      <c r="CI18" s="19">
        <f t="shared" si="50"/>
        <v>0</v>
      </c>
      <c r="CJ18" s="7">
        <f t="shared" si="124"/>
        <v>1</v>
      </c>
      <c r="CK18" s="8">
        <f>+'Detailed Input'!M92</f>
        <v>0</v>
      </c>
      <c r="CL18" s="8">
        <f t="shared" si="88"/>
        <v>0</v>
      </c>
      <c r="CM18" s="8">
        <f t="shared" si="89"/>
        <v>1</v>
      </c>
      <c r="CN18" s="19">
        <f t="shared" si="51"/>
        <v>0</v>
      </c>
      <c r="CO18" s="134">
        <f t="shared" si="52"/>
        <v>0</v>
      </c>
      <c r="CQ18" s="119" t="str">
        <f t="shared" si="90"/>
        <v>blank</v>
      </c>
      <c r="CR18" s="84">
        <f t="shared" si="53"/>
        <v>0</v>
      </c>
      <c r="CS18" s="77">
        <f t="shared" si="54"/>
        <v>0</v>
      </c>
      <c r="CT18" s="77">
        <f t="shared" si="55"/>
        <v>0</v>
      </c>
      <c r="CU18" s="77">
        <f t="shared" si="56"/>
        <v>0</v>
      </c>
      <c r="CV18" s="77">
        <f t="shared" si="57"/>
        <v>0</v>
      </c>
      <c r="CW18" s="77">
        <f t="shared" si="58"/>
        <v>0</v>
      </c>
      <c r="CX18" s="77">
        <f t="shared" si="59"/>
        <v>0</v>
      </c>
      <c r="CY18" s="77">
        <f t="shared" si="60"/>
        <v>0</v>
      </c>
      <c r="CZ18" s="77">
        <f t="shared" si="61"/>
        <v>0</v>
      </c>
      <c r="DA18" s="77">
        <f t="shared" si="62"/>
        <v>0</v>
      </c>
      <c r="DB18" s="145">
        <f t="shared" si="91"/>
        <v>-999</v>
      </c>
      <c r="DC18" s="115">
        <f t="shared" si="92"/>
        <v>-999</v>
      </c>
      <c r="DD18" s="115">
        <f t="shared" si="93"/>
        <v>-999</v>
      </c>
      <c r="DE18" s="115">
        <f t="shared" si="94"/>
        <v>-999</v>
      </c>
      <c r="DF18" s="115">
        <f t="shared" si="114"/>
        <v>-999</v>
      </c>
      <c r="DG18" s="115">
        <f t="shared" si="95"/>
        <v>-999</v>
      </c>
      <c r="DH18" s="115">
        <f t="shared" si="96"/>
        <v>-999</v>
      </c>
      <c r="DI18" s="115">
        <f t="shared" si="97"/>
        <v>-999</v>
      </c>
      <c r="DJ18" s="115">
        <f t="shared" si="98"/>
        <v>-999</v>
      </c>
      <c r="DK18" s="115">
        <f t="shared" si="99"/>
        <v>-999</v>
      </c>
      <c r="DL18" s="125">
        <f t="shared" si="100"/>
        <v>1</v>
      </c>
      <c r="DM18" s="116">
        <f t="shared" si="101"/>
        <v>1</v>
      </c>
      <c r="DN18" s="116">
        <f t="shared" si="102"/>
        <v>1</v>
      </c>
      <c r="DO18" s="116">
        <f t="shared" si="103"/>
        <v>1</v>
      </c>
      <c r="DP18" s="116">
        <f t="shared" si="104"/>
        <v>1</v>
      </c>
      <c r="DQ18" s="116">
        <f t="shared" si="105"/>
        <v>1</v>
      </c>
      <c r="DR18" s="116">
        <f t="shared" si="106"/>
        <v>1</v>
      </c>
      <c r="DS18" s="116">
        <f t="shared" si="107"/>
        <v>1</v>
      </c>
      <c r="DT18" s="116">
        <f t="shared" si="108"/>
        <v>1</v>
      </c>
      <c r="DU18" s="116">
        <f t="shared" si="109"/>
        <v>1</v>
      </c>
      <c r="DV18" s="125">
        <f t="shared" si="110"/>
        <v>0</v>
      </c>
      <c r="DW18" s="116">
        <f t="shared" si="111"/>
        <v>0</v>
      </c>
      <c r="DX18" s="116">
        <f t="shared" si="63"/>
        <v>0</v>
      </c>
      <c r="DY18" s="116">
        <f t="shared" si="64"/>
        <v>0</v>
      </c>
      <c r="DZ18" s="116">
        <f t="shared" si="65"/>
        <v>0</v>
      </c>
      <c r="EA18" s="116">
        <f t="shared" si="66"/>
        <v>0</v>
      </c>
      <c r="EB18" s="116">
        <f t="shared" si="67"/>
        <v>0</v>
      </c>
      <c r="EC18" s="116">
        <f t="shared" si="68"/>
        <v>0</v>
      </c>
      <c r="ED18" s="116">
        <f t="shared" si="69"/>
        <v>0</v>
      </c>
      <c r="EE18" s="116">
        <f t="shared" si="70"/>
        <v>0</v>
      </c>
      <c r="EF18" s="172" t="str">
        <f>IF(EE18&gt;='Detailed Input'!$A$6,INDEX(DB18:DK18,EE18-'Detailed Input'!$A$6+1),"")</f>
        <v/>
      </c>
      <c r="EG18" s="170" t="str">
        <f>IF(EE18&gt;='Detailed Input'!$A$6,INDEX(DL18:DU18,EE18-'Detailed Input'!$A$6+1),"")</f>
        <v/>
      </c>
      <c r="EH18" s="59">
        <f t="shared" si="112"/>
        <v>0</v>
      </c>
      <c r="EI18" s="120">
        <f t="shared" si="113"/>
        <v>0</v>
      </c>
      <c r="EJ18" s="58"/>
    </row>
    <row r="19" spans="1:140" x14ac:dyDescent="0.2">
      <c r="A19" s="133" t="str">
        <f>IF('Detailed Input'!A93="",'Detailed Input'!$A$25,'Detailed Input'!A93)</f>
        <v>blank</v>
      </c>
      <c r="B19" s="16">
        <f>+'Detailed Input'!C93</f>
        <v>1</v>
      </c>
      <c r="C19" s="16">
        <f>MATCH(A19,'Detailed Input'!$A$25:$A$75,0)</f>
        <v>1</v>
      </c>
      <c r="D19" s="17">
        <f>'Detailed Input'!B93+1</f>
        <v>1</v>
      </c>
      <c r="E19" s="18">
        <f t="shared" si="4"/>
        <v>-999</v>
      </c>
      <c r="F19" s="19">
        <f t="shared" si="5"/>
        <v>0</v>
      </c>
      <c r="G19" s="7">
        <f t="shared" si="115"/>
        <v>1</v>
      </c>
      <c r="H19" s="8">
        <f>+'Detailed Input'!D93</f>
        <v>0</v>
      </c>
      <c r="I19" s="8">
        <v>0</v>
      </c>
      <c r="J19" s="8">
        <f t="shared" si="71"/>
        <v>1</v>
      </c>
      <c r="K19" s="19">
        <f t="shared" si="6"/>
        <v>0</v>
      </c>
      <c r="L19" s="9">
        <f t="shared" si="7"/>
        <v>0</v>
      </c>
      <c r="M19" s="17">
        <f t="shared" si="8"/>
        <v>2</v>
      </c>
      <c r="N19" s="18">
        <f t="shared" si="9"/>
        <v>-999</v>
      </c>
      <c r="O19" s="19">
        <f t="shared" si="10"/>
        <v>0</v>
      </c>
      <c r="P19" s="7">
        <f t="shared" si="116"/>
        <v>1</v>
      </c>
      <c r="Q19" s="8">
        <f>+'Detailed Input'!E93</f>
        <v>0</v>
      </c>
      <c r="R19" s="8">
        <f t="shared" si="72"/>
        <v>0</v>
      </c>
      <c r="S19" s="8">
        <f t="shared" si="73"/>
        <v>1</v>
      </c>
      <c r="T19" s="19">
        <f t="shared" si="11"/>
        <v>0</v>
      </c>
      <c r="U19" s="9">
        <f t="shared" si="12"/>
        <v>0</v>
      </c>
      <c r="V19" s="17">
        <f t="shared" si="13"/>
        <v>3</v>
      </c>
      <c r="W19" s="18">
        <f t="shared" si="14"/>
        <v>-999</v>
      </c>
      <c r="X19" s="19">
        <f t="shared" si="15"/>
        <v>0</v>
      </c>
      <c r="Y19" s="7">
        <f t="shared" si="117"/>
        <v>1</v>
      </c>
      <c r="Z19" s="8">
        <f>+'Detailed Input'!F93</f>
        <v>0</v>
      </c>
      <c r="AA19" s="8">
        <f t="shared" si="74"/>
        <v>0</v>
      </c>
      <c r="AB19" s="8">
        <f t="shared" si="75"/>
        <v>1</v>
      </c>
      <c r="AC19" s="19">
        <f t="shared" si="16"/>
        <v>0</v>
      </c>
      <c r="AD19" s="9">
        <f t="shared" si="17"/>
        <v>0</v>
      </c>
      <c r="AE19" s="17">
        <f t="shared" si="18"/>
        <v>4</v>
      </c>
      <c r="AF19" s="18">
        <f t="shared" si="19"/>
        <v>-999</v>
      </c>
      <c r="AG19" s="19">
        <f t="shared" si="20"/>
        <v>0</v>
      </c>
      <c r="AH19" s="7">
        <f t="shared" si="118"/>
        <v>1</v>
      </c>
      <c r="AI19" s="8">
        <f>+'Detailed Input'!G93</f>
        <v>0</v>
      </c>
      <c r="AJ19" s="8">
        <f t="shared" si="76"/>
        <v>0</v>
      </c>
      <c r="AK19" s="8">
        <f t="shared" si="77"/>
        <v>1</v>
      </c>
      <c r="AL19" s="19">
        <f t="shared" si="21"/>
        <v>0</v>
      </c>
      <c r="AM19" s="9">
        <f t="shared" si="22"/>
        <v>0</v>
      </c>
      <c r="AN19" s="17">
        <f t="shared" si="23"/>
        <v>5</v>
      </c>
      <c r="AO19" s="18">
        <f t="shared" si="24"/>
        <v>-999</v>
      </c>
      <c r="AP19" s="19">
        <f t="shared" si="25"/>
        <v>0</v>
      </c>
      <c r="AQ19" s="7">
        <f t="shared" si="119"/>
        <v>1</v>
      </c>
      <c r="AR19" s="8">
        <f>+'Detailed Input'!H93</f>
        <v>0</v>
      </c>
      <c r="AS19" s="8">
        <f t="shared" si="78"/>
        <v>0</v>
      </c>
      <c r="AT19" s="8">
        <f t="shared" si="79"/>
        <v>1</v>
      </c>
      <c r="AU19" s="19">
        <f t="shared" si="26"/>
        <v>0</v>
      </c>
      <c r="AV19" s="9">
        <f t="shared" si="27"/>
        <v>0</v>
      </c>
      <c r="AW19" s="17">
        <f t="shared" si="28"/>
        <v>6</v>
      </c>
      <c r="AX19" s="18">
        <f t="shared" si="29"/>
        <v>-999</v>
      </c>
      <c r="AY19" s="19">
        <f t="shared" si="30"/>
        <v>0</v>
      </c>
      <c r="AZ19" s="7">
        <f t="shared" si="120"/>
        <v>1</v>
      </c>
      <c r="BA19" s="8">
        <f>+'Detailed Input'!I93</f>
        <v>0</v>
      </c>
      <c r="BB19" s="8">
        <f t="shared" si="80"/>
        <v>0</v>
      </c>
      <c r="BC19" s="8">
        <f t="shared" si="81"/>
        <v>1</v>
      </c>
      <c r="BD19" s="19">
        <f t="shared" si="31"/>
        <v>0</v>
      </c>
      <c r="BE19" s="9">
        <f t="shared" si="32"/>
        <v>0</v>
      </c>
      <c r="BF19" s="17">
        <f t="shared" si="33"/>
        <v>7</v>
      </c>
      <c r="BG19" s="18">
        <f t="shared" si="34"/>
        <v>-999</v>
      </c>
      <c r="BH19" s="19">
        <f t="shared" si="35"/>
        <v>0</v>
      </c>
      <c r="BI19" s="7">
        <f t="shared" si="121"/>
        <v>1</v>
      </c>
      <c r="BJ19" s="8">
        <f>+'Detailed Input'!J93</f>
        <v>0</v>
      </c>
      <c r="BK19" s="8">
        <f t="shared" si="82"/>
        <v>0</v>
      </c>
      <c r="BL19" s="8">
        <f t="shared" si="83"/>
        <v>1</v>
      </c>
      <c r="BM19" s="19">
        <f t="shared" si="36"/>
        <v>0</v>
      </c>
      <c r="BN19" s="9">
        <f t="shared" si="37"/>
        <v>0</v>
      </c>
      <c r="BO19" s="17">
        <f t="shared" si="38"/>
        <v>8</v>
      </c>
      <c r="BP19" s="18">
        <f t="shared" si="39"/>
        <v>-999</v>
      </c>
      <c r="BQ19" s="19">
        <f t="shared" si="40"/>
        <v>0</v>
      </c>
      <c r="BR19" s="7">
        <f t="shared" si="122"/>
        <v>1</v>
      </c>
      <c r="BS19" s="8">
        <f>+'Detailed Input'!K93</f>
        <v>0</v>
      </c>
      <c r="BT19" s="8">
        <f t="shared" si="84"/>
        <v>0</v>
      </c>
      <c r="BU19" s="8">
        <f t="shared" si="85"/>
        <v>1</v>
      </c>
      <c r="BV19" s="19">
        <f t="shared" si="41"/>
        <v>0</v>
      </c>
      <c r="BW19" s="9">
        <f t="shared" si="42"/>
        <v>0</v>
      </c>
      <c r="BX19" s="17">
        <f t="shared" si="43"/>
        <v>9</v>
      </c>
      <c r="BY19" s="18">
        <f t="shared" si="44"/>
        <v>-999</v>
      </c>
      <c r="BZ19" s="19">
        <f t="shared" si="45"/>
        <v>0</v>
      </c>
      <c r="CA19" s="7">
        <f t="shared" si="123"/>
        <v>1</v>
      </c>
      <c r="CB19" s="8">
        <f>+'Detailed Input'!L93</f>
        <v>0</v>
      </c>
      <c r="CC19" s="8">
        <f t="shared" si="86"/>
        <v>0</v>
      </c>
      <c r="CD19" s="8">
        <f t="shared" si="87"/>
        <v>1</v>
      </c>
      <c r="CE19" s="19">
        <f t="shared" si="46"/>
        <v>0</v>
      </c>
      <c r="CF19" s="9">
        <f t="shared" si="47"/>
        <v>0</v>
      </c>
      <c r="CG19" s="17">
        <f t="shared" si="48"/>
        <v>10</v>
      </c>
      <c r="CH19" s="18">
        <f t="shared" si="49"/>
        <v>-999</v>
      </c>
      <c r="CI19" s="19">
        <f t="shared" si="50"/>
        <v>0</v>
      </c>
      <c r="CJ19" s="7">
        <f t="shared" si="124"/>
        <v>1</v>
      </c>
      <c r="CK19" s="8">
        <f>+'Detailed Input'!M93</f>
        <v>0</v>
      </c>
      <c r="CL19" s="8">
        <f t="shared" si="88"/>
        <v>0</v>
      </c>
      <c r="CM19" s="8">
        <f t="shared" si="89"/>
        <v>1</v>
      </c>
      <c r="CN19" s="19">
        <f t="shared" si="51"/>
        <v>0</v>
      </c>
      <c r="CO19" s="134">
        <f t="shared" si="52"/>
        <v>0</v>
      </c>
      <c r="CQ19" s="119" t="str">
        <f t="shared" si="90"/>
        <v>blank</v>
      </c>
      <c r="CR19" s="84">
        <f t="shared" si="53"/>
        <v>0</v>
      </c>
      <c r="CS19" s="77">
        <f t="shared" si="54"/>
        <v>0</v>
      </c>
      <c r="CT19" s="77">
        <f t="shared" si="55"/>
        <v>0</v>
      </c>
      <c r="CU19" s="77">
        <f t="shared" si="56"/>
        <v>0</v>
      </c>
      <c r="CV19" s="77">
        <f t="shared" si="57"/>
        <v>0</v>
      </c>
      <c r="CW19" s="77">
        <f t="shared" si="58"/>
        <v>0</v>
      </c>
      <c r="CX19" s="77">
        <f t="shared" si="59"/>
        <v>0</v>
      </c>
      <c r="CY19" s="77">
        <f t="shared" si="60"/>
        <v>0</v>
      </c>
      <c r="CZ19" s="77">
        <f t="shared" si="61"/>
        <v>0</v>
      </c>
      <c r="DA19" s="77">
        <f t="shared" si="62"/>
        <v>0</v>
      </c>
      <c r="DB19" s="145">
        <f t="shared" si="91"/>
        <v>-999</v>
      </c>
      <c r="DC19" s="115">
        <f t="shared" si="92"/>
        <v>-999</v>
      </c>
      <c r="DD19" s="115">
        <f t="shared" si="93"/>
        <v>-999</v>
      </c>
      <c r="DE19" s="115">
        <f t="shared" si="94"/>
        <v>-999</v>
      </c>
      <c r="DF19" s="115">
        <f t="shared" si="114"/>
        <v>-999</v>
      </c>
      <c r="DG19" s="115">
        <f t="shared" si="95"/>
        <v>-999</v>
      </c>
      <c r="DH19" s="115">
        <f t="shared" si="96"/>
        <v>-999</v>
      </c>
      <c r="DI19" s="115">
        <f t="shared" si="97"/>
        <v>-999</v>
      </c>
      <c r="DJ19" s="115">
        <f t="shared" si="98"/>
        <v>-999</v>
      </c>
      <c r="DK19" s="115">
        <f t="shared" si="99"/>
        <v>-999</v>
      </c>
      <c r="DL19" s="125">
        <f t="shared" si="100"/>
        <v>1</v>
      </c>
      <c r="DM19" s="116">
        <f t="shared" si="101"/>
        <v>1</v>
      </c>
      <c r="DN19" s="116">
        <f t="shared" si="102"/>
        <v>1</v>
      </c>
      <c r="DO19" s="116">
        <f t="shared" si="103"/>
        <v>1</v>
      </c>
      <c r="DP19" s="116">
        <f t="shared" si="104"/>
        <v>1</v>
      </c>
      <c r="DQ19" s="116">
        <f t="shared" si="105"/>
        <v>1</v>
      </c>
      <c r="DR19" s="116">
        <f t="shared" si="106"/>
        <v>1</v>
      </c>
      <c r="DS19" s="116">
        <f t="shared" si="107"/>
        <v>1</v>
      </c>
      <c r="DT19" s="116">
        <f t="shared" si="108"/>
        <v>1</v>
      </c>
      <c r="DU19" s="116">
        <f t="shared" si="109"/>
        <v>1</v>
      </c>
      <c r="DV19" s="125">
        <f t="shared" si="110"/>
        <v>0</v>
      </c>
      <c r="DW19" s="116">
        <f t="shared" si="111"/>
        <v>0</v>
      </c>
      <c r="DX19" s="116">
        <f t="shared" si="63"/>
        <v>0</v>
      </c>
      <c r="DY19" s="116">
        <f t="shared" si="64"/>
        <v>0</v>
      </c>
      <c r="DZ19" s="116">
        <f t="shared" si="65"/>
        <v>0</v>
      </c>
      <c r="EA19" s="116">
        <f t="shared" si="66"/>
        <v>0</v>
      </c>
      <c r="EB19" s="116">
        <f t="shared" si="67"/>
        <v>0</v>
      </c>
      <c r="EC19" s="116">
        <f t="shared" si="68"/>
        <v>0</v>
      </c>
      <c r="ED19" s="116">
        <f t="shared" si="69"/>
        <v>0</v>
      </c>
      <c r="EE19" s="116">
        <f t="shared" si="70"/>
        <v>0</v>
      </c>
      <c r="EF19" s="172" t="str">
        <f>IF(EE19&gt;='Detailed Input'!$A$6,INDEX(DB19:DK19,EE19-'Detailed Input'!$A$6+1),"")</f>
        <v/>
      </c>
      <c r="EG19" s="170" t="str">
        <f>IF(EE19&gt;='Detailed Input'!$A$6,INDEX(DL19:DU19,EE19-'Detailed Input'!$A$6+1),"")</f>
        <v/>
      </c>
      <c r="EH19" s="59">
        <f t="shared" si="112"/>
        <v>0</v>
      </c>
      <c r="EI19" s="120">
        <f t="shared" si="113"/>
        <v>0</v>
      </c>
      <c r="EJ19" s="58"/>
    </row>
    <row r="20" spans="1:140" x14ac:dyDescent="0.2">
      <c r="A20" s="133" t="str">
        <f>IF('Detailed Input'!A94="",'Detailed Input'!$A$25,'Detailed Input'!A94)</f>
        <v>blank</v>
      </c>
      <c r="B20" s="16">
        <f>+'Detailed Input'!C94</f>
        <v>1</v>
      </c>
      <c r="C20" s="16">
        <f>MATCH(A20,'Detailed Input'!$A$25:$A$75,0)</f>
        <v>1</v>
      </c>
      <c r="D20" s="17">
        <f>'Detailed Input'!B94+1</f>
        <v>1</v>
      </c>
      <c r="E20" s="18">
        <f t="shared" si="4"/>
        <v>-999</v>
      </c>
      <c r="F20" s="19">
        <f t="shared" si="5"/>
        <v>0</v>
      </c>
      <c r="G20" s="7">
        <f t="shared" si="115"/>
        <v>1</v>
      </c>
      <c r="H20" s="8">
        <f>+'Detailed Input'!D94</f>
        <v>0</v>
      </c>
      <c r="I20" s="8">
        <v>0</v>
      </c>
      <c r="J20" s="8">
        <f t="shared" si="71"/>
        <v>1</v>
      </c>
      <c r="K20" s="19">
        <f t="shared" si="6"/>
        <v>0</v>
      </c>
      <c r="L20" s="9">
        <f t="shared" si="7"/>
        <v>0</v>
      </c>
      <c r="M20" s="17">
        <f t="shared" si="8"/>
        <v>2</v>
      </c>
      <c r="N20" s="18">
        <f t="shared" si="9"/>
        <v>-999</v>
      </c>
      <c r="O20" s="19">
        <f t="shared" si="10"/>
        <v>0</v>
      </c>
      <c r="P20" s="7">
        <f t="shared" si="116"/>
        <v>1</v>
      </c>
      <c r="Q20" s="8">
        <f>+'Detailed Input'!E94</f>
        <v>0</v>
      </c>
      <c r="R20" s="8">
        <f t="shared" si="72"/>
        <v>0</v>
      </c>
      <c r="S20" s="8">
        <f t="shared" si="73"/>
        <v>1</v>
      </c>
      <c r="T20" s="19">
        <f t="shared" si="11"/>
        <v>0</v>
      </c>
      <c r="U20" s="9">
        <f t="shared" si="12"/>
        <v>0</v>
      </c>
      <c r="V20" s="17">
        <f t="shared" si="13"/>
        <v>3</v>
      </c>
      <c r="W20" s="18">
        <f t="shared" si="14"/>
        <v>-999</v>
      </c>
      <c r="X20" s="19">
        <f t="shared" si="15"/>
        <v>0</v>
      </c>
      <c r="Y20" s="7">
        <f t="shared" si="117"/>
        <v>1</v>
      </c>
      <c r="Z20" s="8">
        <f>+'Detailed Input'!F94</f>
        <v>0</v>
      </c>
      <c r="AA20" s="8">
        <f t="shared" si="74"/>
        <v>0</v>
      </c>
      <c r="AB20" s="8">
        <f t="shared" si="75"/>
        <v>1</v>
      </c>
      <c r="AC20" s="19">
        <f t="shared" si="16"/>
        <v>0</v>
      </c>
      <c r="AD20" s="9">
        <f t="shared" si="17"/>
        <v>0</v>
      </c>
      <c r="AE20" s="17">
        <f t="shared" si="18"/>
        <v>4</v>
      </c>
      <c r="AF20" s="18">
        <f t="shared" si="19"/>
        <v>-999</v>
      </c>
      <c r="AG20" s="19">
        <f t="shared" si="20"/>
        <v>0</v>
      </c>
      <c r="AH20" s="7">
        <f t="shared" si="118"/>
        <v>1</v>
      </c>
      <c r="AI20" s="8">
        <f>+'Detailed Input'!G94</f>
        <v>0</v>
      </c>
      <c r="AJ20" s="8">
        <f t="shared" si="76"/>
        <v>0</v>
      </c>
      <c r="AK20" s="8">
        <f t="shared" si="77"/>
        <v>1</v>
      </c>
      <c r="AL20" s="19">
        <f t="shared" si="21"/>
        <v>0</v>
      </c>
      <c r="AM20" s="9">
        <f t="shared" si="22"/>
        <v>0</v>
      </c>
      <c r="AN20" s="17">
        <f t="shared" si="23"/>
        <v>5</v>
      </c>
      <c r="AO20" s="18">
        <f t="shared" si="24"/>
        <v>-999</v>
      </c>
      <c r="AP20" s="19">
        <f t="shared" si="25"/>
        <v>0</v>
      </c>
      <c r="AQ20" s="7">
        <f t="shared" si="119"/>
        <v>1</v>
      </c>
      <c r="AR20" s="8">
        <f>+'Detailed Input'!H94</f>
        <v>0</v>
      </c>
      <c r="AS20" s="8">
        <f t="shared" si="78"/>
        <v>0</v>
      </c>
      <c r="AT20" s="8">
        <f t="shared" si="79"/>
        <v>1</v>
      </c>
      <c r="AU20" s="19">
        <f t="shared" si="26"/>
        <v>0</v>
      </c>
      <c r="AV20" s="9">
        <f t="shared" si="27"/>
        <v>0</v>
      </c>
      <c r="AW20" s="17">
        <f t="shared" si="28"/>
        <v>6</v>
      </c>
      <c r="AX20" s="18">
        <f t="shared" si="29"/>
        <v>-999</v>
      </c>
      <c r="AY20" s="19">
        <f t="shared" si="30"/>
        <v>0</v>
      </c>
      <c r="AZ20" s="7">
        <f t="shared" si="120"/>
        <v>1</v>
      </c>
      <c r="BA20" s="8">
        <f>+'Detailed Input'!I94</f>
        <v>0</v>
      </c>
      <c r="BB20" s="8">
        <f t="shared" si="80"/>
        <v>0</v>
      </c>
      <c r="BC20" s="8">
        <f t="shared" si="81"/>
        <v>1</v>
      </c>
      <c r="BD20" s="19">
        <f t="shared" si="31"/>
        <v>0</v>
      </c>
      <c r="BE20" s="9">
        <f t="shared" si="32"/>
        <v>0</v>
      </c>
      <c r="BF20" s="17">
        <f t="shared" si="33"/>
        <v>7</v>
      </c>
      <c r="BG20" s="18">
        <f t="shared" si="34"/>
        <v>-999</v>
      </c>
      <c r="BH20" s="19">
        <f t="shared" si="35"/>
        <v>0</v>
      </c>
      <c r="BI20" s="7">
        <f t="shared" si="121"/>
        <v>1</v>
      </c>
      <c r="BJ20" s="8">
        <f>+'Detailed Input'!J94</f>
        <v>0</v>
      </c>
      <c r="BK20" s="8">
        <f t="shared" si="82"/>
        <v>0</v>
      </c>
      <c r="BL20" s="8">
        <f t="shared" si="83"/>
        <v>1</v>
      </c>
      <c r="BM20" s="19">
        <f t="shared" si="36"/>
        <v>0</v>
      </c>
      <c r="BN20" s="9">
        <f t="shared" si="37"/>
        <v>0</v>
      </c>
      <c r="BO20" s="17">
        <f t="shared" si="38"/>
        <v>8</v>
      </c>
      <c r="BP20" s="18">
        <f t="shared" si="39"/>
        <v>-999</v>
      </c>
      <c r="BQ20" s="19">
        <f t="shared" si="40"/>
        <v>0</v>
      </c>
      <c r="BR20" s="7">
        <f t="shared" si="122"/>
        <v>1</v>
      </c>
      <c r="BS20" s="8">
        <f>+'Detailed Input'!K94</f>
        <v>0</v>
      </c>
      <c r="BT20" s="8">
        <f t="shared" si="84"/>
        <v>0</v>
      </c>
      <c r="BU20" s="8">
        <f t="shared" si="85"/>
        <v>1</v>
      </c>
      <c r="BV20" s="19">
        <f t="shared" si="41"/>
        <v>0</v>
      </c>
      <c r="BW20" s="9">
        <f t="shared" si="42"/>
        <v>0</v>
      </c>
      <c r="BX20" s="17">
        <f t="shared" si="43"/>
        <v>9</v>
      </c>
      <c r="BY20" s="18">
        <f t="shared" si="44"/>
        <v>-999</v>
      </c>
      <c r="BZ20" s="19">
        <f t="shared" si="45"/>
        <v>0</v>
      </c>
      <c r="CA20" s="7">
        <f t="shared" si="123"/>
        <v>1</v>
      </c>
      <c r="CB20" s="8">
        <f>+'Detailed Input'!L94</f>
        <v>0</v>
      </c>
      <c r="CC20" s="8">
        <f t="shared" si="86"/>
        <v>0</v>
      </c>
      <c r="CD20" s="8">
        <f t="shared" si="87"/>
        <v>1</v>
      </c>
      <c r="CE20" s="19">
        <f t="shared" si="46"/>
        <v>0</v>
      </c>
      <c r="CF20" s="9">
        <f t="shared" si="47"/>
        <v>0</v>
      </c>
      <c r="CG20" s="17">
        <f t="shared" si="48"/>
        <v>10</v>
      </c>
      <c r="CH20" s="18">
        <f t="shared" si="49"/>
        <v>-999</v>
      </c>
      <c r="CI20" s="19">
        <f t="shared" si="50"/>
        <v>0</v>
      </c>
      <c r="CJ20" s="7">
        <f t="shared" si="124"/>
        <v>1</v>
      </c>
      <c r="CK20" s="8">
        <f>+'Detailed Input'!M94</f>
        <v>0</v>
      </c>
      <c r="CL20" s="8">
        <f t="shared" si="88"/>
        <v>0</v>
      </c>
      <c r="CM20" s="8">
        <f t="shared" si="89"/>
        <v>1</v>
      </c>
      <c r="CN20" s="19">
        <f t="shared" si="51"/>
        <v>0</v>
      </c>
      <c r="CO20" s="134">
        <f t="shared" si="52"/>
        <v>0</v>
      </c>
      <c r="CQ20" s="119" t="str">
        <f t="shared" si="90"/>
        <v>blank</v>
      </c>
      <c r="CR20" s="84">
        <f t="shared" si="53"/>
        <v>0</v>
      </c>
      <c r="CS20" s="77">
        <f t="shared" si="54"/>
        <v>0</v>
      </c>
      <c r="CT20" s="77">
        <f t="shared" si="55"/>
        <v>0</v>
      </c>
      <c r="CU20" s="77">
        <f t="shared" si="56"/>
        <v>0</v>
      </c>
      <c r="CV20" s="77">
        <f t="shared" si="57"/>
        <v>0</v>
      </c>
      <c r="CW20" s="77">
        <f t="shared" si="58"/>
        <v>0</v>
      </c>
      <c r="CX20" s="77">
        <f t="shared" si="59"/>
        <v>0</v>
      </c>
      <c r="CY20" s="77">
        <f t="shared" si="60"/>
        <v>0</v>
      </c>
      <c r="CZ20" s="77">
        <f t="shared" si="61"/>
        <v>0</v>
      </c>
      <c r="DA20" s="77">
        <f t="shared" si="62"/>
        <v>0</v>
      </c>
      <c r="DB20" s="145">
        <f t="shared" si="91"/>
        <v>-999</v>
      </c>
      <c r="DC20" s="115">
        <f t="shared" si="92"/>
        <v>-999</v>
      </c>
      <c r="DD20" s="115">
        <f t="shared" si="93"/>
        <v>-999</v>
      </c>
      <c r="DE20" s="115">
        <f t="shared" si="94"/>
        <v>-999</v>
      </c>
      <c r="DF20" s="115">
        <f t="shared" si="114"/>
        <v>-999</v>
      </c>
      <c r="DG20" s="115">
        <f t="shared" si="95"/>
        <v>-999</v>
      </c>
      <c r="DH20" s="115">
        <f t="shared" si="96"/>
        <v>-999</v>
      </c>
      <c r="DI20" s="115">
        <f t="shared" si="97"/>
        <v>-999</v>
      </c>
      <c r="DJ20" s="115">
        <f t="shared" si="98"/>
        <v>-999</v>
      </c>
      <c r="DK20" s="115">
        <f t="shared" si="99"/>
        <v>-999</v>
      </c>
      <c r="DL20" s="125">
        <f t="shared" si="100"/>
        <v>1</v>
      </c>
      <c r="DM20" s="116">
        <f t="shared" si="101"/>
        <v>1</v>
      </c>
      <c r="DN20" s="116">
        <f t="shared" si="102"/>
        <v>1</v>
      </c>
      <c r="DO20" s="116">
        <f t="shared" si="103"/>
        <v>1</v>
      </c>
      <c r="DP20" s="116">
        <f t="shared" si="104"/>
        <v>1</v>
      </c>
      <c r="DQ20" s="116">
        <f t="shared" si="105"/>
        <v>1</v>
      </c>
      <c r="DR20" s="116">
        <f t="shared" si="106"/>
        <v>1</v>
      </c>
      <c r="DS20" s="116">
        <f t="shared" si="107"/>
        <v>1</v>
      </c>
      <c r="DT20" s="116">
        <f t="shared" si="108"/>
        <v>1</v>
      </c>
      <c r="DU20" s="116">
        <f t="shared" si="109"/>
        <v>1</v>
      </c>
      <c r="DV20" s="125">
        <f t="shared" si="110"/>
        <v>0</v>
      </c>
      <c r="DW20" s="116">
        <f t="shared" si="111"/>
        <v>0</v>
      </c>
      <c r="DX20" s="116">
        <f t="shared" si="63"/>
        <v>0</v>
      </c>
      <c r="DY20" s="116">
        <f t="shared" si="64"/>
        <v>0</v>
      </c>
      <c r="DZ20" s="116">
        <f t="shared" si="65"/>
        <v>0</v>
      </c>
      <c r="EA20" s="116">
        <f t="shared" si="66"/>
        <v>0</v>
      </c>
      <c r="EB20" s="116">
        <f t="shared" si="67"/>
        <v>0</v>
      </c>
      <c r="EC20" s="116">
        <f t="shared" si="68"/>
        <v>0</v>
      </c>
      <c r="ED20" s="116">
        <f t="shared" si="69"/>
        <v>0</v>
      </c>
      <c r="EE20" s="116">
        <f t="shared" si="70"/>
        <v>0</v>
      </c>
      <c r="EF20" s="172" t="str">
        <f>IF(EE20&gt;='Detailed Input'!$A$6,INDEX(DB20:DK20,EE20-'Detailed Input'!$A$6+1),"")</f>
        <v/>
      </c>
      <c r="EG20" s="170" t="str">
        <f>IF(EE20&gt;='Detailed Input'!$A$6,INDEX(DL20:DU20,EE20-'Detailed Input'!$A$6+1),"")</f>
        <v/>
      </c>
      <c r="EH20" s="59">
        <f t="shared" si="112"/>
        <v>0</v>
      </c>
      <c r="EI20" s="120">
        <f t="shared" si="113"/>
        <v>0</v>
      </c>
      <c r="EJ20" s="58"/>
    </row>
    <row r="21" spans="1:140" x14ac:dyDescent="0.2">
      <c r="A21" s="133" t="str">
        <f>IF('Detailed Input'!A95="",'Detailed Input'!$A$25,'Detailed Input'!A95)</f>
        <v>blank</v>
      </c>
      <c r="B21" s="16">
        <f>+'Detailed Input'!C95</f>
        <v>1</v>
      </c>
      <c r="C21" s="16">
        <f>MATCH(A21,'Detailed Input'!$A$25:$A$75,0)</f>
        <v>1</v>
      </c>
      <c r="D21" s="17">
        <f>'Detailed Input'!B95+1</f>
        <v>1</v>
      </c>
      <c r="E21" s="18">
        <f t="shared" si="4"/>
        <v>-999</v>
      </c>
      <c r="F21" s="19">
        <f t="shared" si="5"/>
        <v>0</v>
      </c>
      <c r="G21" s="7">
        <f t="shared" si="115"/>
        <v>1</v>
      </c>
      <c r="H21" s="8">
        <f>+'Detailed Input'!D95</f>
        <v>0</v>
      </c>
      <c r="I21" s="8">
        <v>0</v>
      </c>
      <c r="J21" s="8">
        <f t="shared" si="71"/>
        <v>1</v>
      </c>
      <c r="K21" s="19">
        <f t="shared" si="6"/>
        <v>0</v>
      </c>
      <c r="L21" s="9">
        <f t="shared" si="7"/>
        <v>0</v>
      </c>
      <c r="M21" s="17">
        <f t="shared" si="8"/>
        <v>2</v>
      </c>
      <c r="N21" s="18">
        <f t="shared" si="9"/>
        <v>-999</v>
      </c>
      <c r="O21" s="19">
        <f t="shared" si="10"/>
        <v>0</v>
      </c>
      <c r="P21" s="7">
        <f t="shared" si="116"/>
        <v>1</v>
      </c>
      <c r="Q21" s="8">
        <f>+'Detailed Input'!E95</f>
        <v>0</v>
      </c>
      <c r="R21" s="8">
        <f t="shared" si="72"/>
        <v>0</v>
      </c>
      <c r="S21" s="8">
        <f t="shared" si="73"/>
        <v>1</v>
      </c>
      <c r="T21" s="19">
        <f t="shared" si="11"/>
        <v>0</v>
      </c>
      <c r="U21" s="9">
        <f t="shared" si="12"/>
        <v>0</v>
      </c>
      <c r="V21" s="17">
        <f t="shared" si="13"/>
        <v>3</v>
      </c>
      <c r="W21" s="18">
        <f t="shared" si="14"/>
        <v>-999</v>
      </c>
      <c r="X21" s="19">
        <f t="shared" si="15"/>
        <v>0</v>
      </c>
      <c r="Y21" s="7">
        <f t="shared" si="117"/>
        <v>1</v>
      </c>
      <c r="Z21" s="8">
        <f>+'Detailed Input'!F95</f>
        <v>0</v>
      </c>
      <c r="AA21" s="8">
        <f t="shared" si="74"/>
        <v>0</v>
      </c>
      <c r="AB21" s="8">
        <f t="shared" si="75"/>
        <v>1</v>
      </c>
      <c r="AC21" s="19">
        <f t="shared" si="16"/>
        <v>0</v>
      </c>
      <c r="AD21" s="9">
        <f t="shared" si="17"/>
        <v>0</v>
      </c>
      <c r="AE21" s="17">
        <f t="shared" si="18"/>
        <v>4</v>
      </c>
      <c r="AF21" s="18">
        <f t="shared" si="19"/>
        <v>-999</v>
      </c>
      <c r="AG21" s="19">
        <f t="shared" si="20"/>
        <v>0</v>
      </c>
      <c r="AH21" s="7">
        <f t="shared" si="118"/>
        <v>1</v>
      </c>
      <c r="AI21" s="8">
        <f>+'Detailed Input'!G95</f>
        <v>0</v>
      </c>
      <c r="AJ21" s="8">
        <f t="shared" si="76"/>
        <v>0</v>
      </c>
      <c r="AK21" s="8">
        <f t="shared" si="77"/>
        <v>1</v>
      </c>
      <c r="AL21" s="19">
        <f t="shared" si="21"/>
        <v>0</v>
      </c>
      <c r="AM21" s="9">
        <f t="shared" si="22"/>
        <v>0</v>
      </c>
      <c r="AN21" s="17">
        <f t="shared" si="23"/>
        <v>5</v>
      </c>
      <c r="AO21" s="18">
        <f t="shared" si="24"/>
        <v>-999</v>
      </c>
      <c r="AP21" s="19">
        <f t="shared" si="25"/>
        <v>0</v>
      </c>
      <c r="AQ21" s="7">
        <f t="shared" si="119"/>
        <v>1</v>
      </c>
      <c r="AR21" s="8">
        <f>+'Detailed Input'!H95</f>
        <v>0</v>
      </c>
      <c r="AS21" s="8">
        <f t="shared" si="78"/>
        <v>0</v>
      </c>
      <c r="AT21" s="8">
        <f t="shared" si="79"/>
        <v>1</v>
      </c>
      <c r="AU21" s="19">
        <f t="shared" si="26"/>
        <v>0</v>
      </c>
      <c r="AV21" s="9">
        <f t="shared" si="27"/>
        <v>0</v>
      </c>
      <c r="AW21" s="17">
        <f t="shared" si="28"/>
        <v>6</v>
      </c>
      <c r="AX21" s="18">
        <f t="shared" si="29"/>
        <v>-999</v>
      </c>
      <c r="AY21" s="19">
        <f t="shared" si="30"/>
        <v>0</v>
      </c>
      <c r="AZ21" s="7">
        <f t="shared" si="120"/>
        <v>1</v>
      </c>
      <c r="BA21" s="8">
        <f>+'Detailed Input'!I95</f>
        <v>0</v>
      </c>
      <c r="BB21" s="8">
        <f t="shared" si="80"/>
        <v>0</v>
      </c>
      <c r="BC21" s="8">
        <f t="shared" si="81"/>
        <v>1</v>
      </c>
      <c r="BD21" s="19">
        <f t="shared" si="31"/>
        <v>0</v>
      </c>
      <c r="BE21" s="9">
        <f t="shared" si="32"/>
        <v>0</v>
      </c>
      <c r="BF21" s="17">
        <f t="shared" si="33"/>
        <v>7</v>
      </c>
      <c r="BG21" s="18">
        <f t="shared" si="34"/>
        <v>-999</v>
      </c>
      <c r="BH21" s="19">
        <f t="shared" si="35"/>
        <v>0</v>
      </c>
      <c r="BI21" s="7">
        <f t="shared" si="121"/>
        <v>1</v>
      </c>
      <c r="BJ21" s="8">
        <f>+'Detailed Input'!J95</f>
        <v>0</v>
      </c>
      <c r="BK21" s="8">
        <f t="shared" si="82"/>
        <v>0</v>
      </c>
      <c r="BL21" s="8">
        <f t="shared" si="83"/>
        <v>1</v>
      </c>
      <c r="BM21" s="19">
        <f t="shared" si="36"/>
        <v>0</v>
      </c>
      <c r="BN21" s="9">
        <f t="shared" si="37"/>
        <v>0</v>
      </c>
      <c r="BO21" s="17">
        <f t="shared" si="38"/>
        <v>8</v>
      </c>
      <c r="BP21" s="18">
        <f t="shared" si="39"/>
        <v>-999</v>
      </c>
      <c r="BQ21" s="19">
        <f t="shared" si="40"/>
        <v>0</v>
      </c>
      <c r="BR21" s="7">
        <f t="shared" si="122"/>
        <v>1</v>
      </c>
      <c r="BS21" s="8">
        <f>+'Detailed Input'!K95</f>
        <v>0</v>
      </c>
      <c r="BT21" s="8">
        <f t="shared" si="84"/>
        <v>0</v>
      </c>
      <c r="BU21" s="8">
        <f t="shared" si="85"/>
        <v>1</v>
      </c>
      <c r="BV21" s="19">
        <f t="shared" si="41"/>
        <v>0</v>
      </c>
      <c r="BW21" s="9">
        <f t="shared" si="42"/>
        <v>0</v>
      </c>
      <c r="BX21" s="17">
        <f t="shared" si="43"/>
        <v>9</v>
      </c>
      <c r="BY21" s="18">
        <f t="shared" si="44"/>
        <v>-999</v>
      </c>
      <c r="BZ21" s="19">
        <f t="shared" si="45"/>
        <v>0</v>
      </c>
      <c r="CA21" s="7">
        <f t="shared" si="123"/>
        <v>1</v>
      </c>
      <c r="CB21" s="8">
        <f>+'Detailed Input'!L95</f>
        <v>0</v>
      </c>
      <c r="CC21" s="8">
        <f t="shared" si="86"/>
        <v>0</v>
      </c>
      <c r="CD21" s="8">
        <f t="shared" si="87"/>
        <v>1</v>
      </c>
      <c r="CE21" s="19">
        <f t="shared" si="46"/>
        <v>0</v>
      </c>
      <c r="CF21" s="9">
        <f t="shared" si="47"/>
        <v>0</v>
      </c>
      <c r="CG21" s="17">
        <f t="shared" si="48"/>
        <v>10</v>
      </c>
      <c r="CH21" s="18">
        <f t="shared" si="49"/>
        <v>-999</v>
      </c>
      <c r="CI21" s="19">
        <f t="shared" si="50"/>
        <v>0</v>
      </c>
      <c r="CJ21" s="7">
        <f t="shared" si="124"/>
        <v>1</v>
      </c>
      <c r="CK21" s="8">
        <f>+'Detailed Input'!M95</f>
        <v>0</v>
      </c>
      <c r="CL21" s="8">
        <f t="shared" si="88"/>
        <v>0</v>
      </c>
      <c r="CM21" s="8">
        <f t="shared" si="89"/>
        <v>1</v>
      </c>
      <c r="CN21" s="19">
        <f t="shared" si="51"/>
        <v>0</v>
      </c>
      <c r="CO21" s="134">
        <f t="shared" si="52"/>
        <v>0</v>
      </c>
      <c r="CQ21" s="119" t="str">
        <f t="shared" si="90"/>
        <v>blank</v>
      </c>
      <c r="CR21" s="84">
        <f t="shared" si="53"/>
        <v>0</v>
      </c>
      <c r="CS21" s="77">
        <f t="shared" si="54"/>
        <v>0</v>
      </c>
      <c r="CT21" s="77">
        <f t="shared" si="55"/>
        <v>0</v>
      </c>
      <c r="CU21" s="77">
        <f t="shared" si="56"/>
        <v>0</v>
      </c>
      <c r="CV21" s="77">
        <f t="shared" si="57"/>
        <v>0</v>
      </c>
      <c r="CW21" s="77">
        <f t="shared" si="58"/>
        <v>0</v>
      </c>
      <c r="CX21" s="77">
        <f t="shared" si="59"/>
        <v>0</v>
      </c>
      <c r="CY21" s="77">
        <f t="shared" si="60"/>
        <v>0</v>
      </c>
      <c r="CZ21" s="77">
        <f t="shared" si="61"/>
        <v>0</v>
      </c>
      <c r="DA21" s="77">
        <f t="shared" si="62"/>
        <v>0</v>
      </c>
      <c r="DB21" s="145">
        <f t="shared" si="91"/>
        <v>-999</v>
      </c>
      <c r="DC21" s="115">
        <f t="shared" si="92"/>
        <v>-999</v>
      </c>
      <c r="DD21" s="115">
        <f t="shared" si="93"/>
        <v>-999</v>
      </c>
      <c r="DE21" s="115">
        <f t="shared" si="94"/>
        <v>-999</v>
      </c>
      <c r="DF21" s="115">
        <f t="shared" si="114"/>
        <v>-999</v>
      </c>
      <c r="DG21" s="115">
        <f t="shared" si="95"/>
        <v>-999</v>
      </c>
      <c r="DH21" s="115">
        <f t="shared" si="96"/>
        <v>-999</v>
      </c>
      <c r="DI21" s="115">
        <f t="shared" si="97"/>
        <v>-999</v>
      </c>
      <c r="DJ21" s="115">
        <f t="shared" si="98"/>
        <v>-999</v>
      </c>
      <c r="DK21" s="115">
        <f t="shared" si="99"/>
        <v>-999</v>
      </c>
      <c r="DL21" s="125">
        <f t="shared" si="100"/>
        <v>1</v>
      </c>
      <c r="DM21" s="116">
        <f t="shared" si="101"/>
        <v>1</v>
      </c>
      <c r="DN21" s="116">
        <f t="shared" si="102"/>
        <v>1</v>
      </c>
      <c r="DO21" s="116">
        <f t="shared" si="103"/>
        <v>1</v>
      </c>
      <c r="DP21" s="116">
        <f t="shared" si="104"/>
        <v>1</v>
      </c>
      <c r="DQ21" s="116">
        <f t="shared" si="105"/>
        <v>1</v>
      </c>
      <c r="DR21" s="116">
        <f t="shared" si="106"/>
        <v>1</v>
      </c>
      <c r="DS21" s="116">
        <f t="shared" si="107"/>
        <v>1</v>
      </c>
      <c r="DT21" s="116">
        <f t="shared" si="108"/>
        <v>1</v>
      </c>
      <c r="DU21" s="116">
        <f t="shared" si="109"/>
        <v>1</v>
      </c>
      <c r="DV21" s="125">
        <f t="shared" si="110"/>
        <v>0</v>
      </c>
      <c r="DW21" s="116">
        <f t="shared" si="111"/>
        <v>0</v>
      </c>
      <c r="DX21" s="116">
        <f t="shared" si="63"/>
        <v>0</v>
      </c>
      <c r="DY21" s="116">
        <f t="shared" si="64"/>
        <v>0</v>
      </c>
      <c r="DZ21" s="116">
        <f t="shared" si="65"/>
        <v>0</v>
      </c>
      <c r="EA21" s="116">
        <f t="shared" si="66"/>
        <v>0</v>
      </c>
      <c r="EB21" s="116">
        <f t="shared" si="67"/>
        <v>0</v>
      </c>
      <c r="EC21" s="116">
        <f t="shared" si="68"/>
        <v>0</v>
      </c>
      <c r="ED21" s="116">
        <f t="shared" si="69"/>
        <v>0</v>
      </c>
      <c r="EE21" s="116">
        <f t="shared" si="70"/>
        <v>0</v>
      </c>
      <c r="EF21" s="172" t="str">
        <f>IF(EE21&gt;='Detailed Input'!$A$6,INDEX(DB21:DK21,EE21-'Detailed Input'!$A$6+1),"")</f>
        <v/>
      </c>
      <c r="EG21" s="170" t="str">
        <f>IF(EE21&gt;='Detailed Input'!$A$6,INDEX(DL21:DU21,EE21-'Detailed Input'!$A$6+1),"")</f>
        <v/>
      </c>
      <c r="EH21" s="59">
        <f t="shared" si="112"/>
        <v>0</v>
      </c>
      <c r="EI21" s="120">
        <f t="shared" si="113"/>
        <v>0</v>
      </c>
      <c r="EJ21" s="58"/>
    </row>
    <row r="22" spans="1:140" x14ac:dyDescent="0.2">
      <c r="A22" s="133" t="str">
        <f>IF('Detailed Input'!A96="",'Detailed Input'!$A$25,'Detailed Input'!A96)</f>
        <v>blank</v>
      </c>
      <c r="B22" s="16">
        <f>+'Detailed Input'!C96</f>
        <v>1</v>
      </c>
      <c r="C22" s="16">
        <f>MATCH(A22,'Detailed Input'!$A$25:$A$75,0)</f>
        <v>1</v>
      </c>
      <c r="D22" s="17">
        <f>'Detailed Input'!B96+1</f>
        <v>1</v>
      </c>
      <c r="E22" s="18">
        <f t="shared" si="4"/>
        <v>-999</v>
      </c>
      <c r="F22" s="19">
        <f t="shared" si="5"/>
        <v>0</v>
      </c>
      <c r="G22" s="7">
        <f t="shared" si="115"/>
        <v>1</v>
      </c>
      <c r="H22" s="8">
        <f>+'Detailed Input'!D96</f>
        <v>0</v>
      </c>
      <c r="I22" s="8">
        <v>0</v>
      </c>
      <c r="J22" s="8">
        <f t="shared" si="71"/>
        <v>1</v>
      </c>
      <c r="K22" s="19">
        <f t="shared" si="6"/>
        <v>0</v>
      </c>
      <c r="L22" s="9">
        <f t="shared" si="7"/>
        <v>0</v>
      </c>
      <c r="M22" s="17">
        <f t="shared" si="8"/>
        <v>2</v>
      </c>
      <c r="N22" s="18">
        <f t="shared" si="9"/>
        <v>-999</v>
      </c>
      <c r="O22" s="19">
        <f t="shared" si="10"/>
        <v>0</v>
      </c>
      <c r="P22" s="7">
        <f t="shared" si="116"/>
        <v>1</v>
      </c>
      <c r="Q22" s="8">
        <f>+'Detailed Input'!E96</f>
        <v>0</v>
      </c>
      <c r="R22" s="8">
        <f t="shared" si="72"/>
        <v>0</v>
      </c>
      <c r="S22" s="8">
        <f t="shared" si="73"/>
        <v>1</v>
      </c>
      <c r="T22" s="19">
        <f t="shared" si="11"/>
        <v>0</v>
      </c>
      <c r="U22" s="9">
        <f t="shared" si="12"/>
        <v>0</v>
      </c>
      <c r="V22" s="17">
        <f t="shared" si="13"/>
        <v>3</v>
      </c>
      <c r="W22" s="18">
        <f t="shared" si="14"/>
        <v>-999</v>
      </c>
      <c r="X22" s="19">
        <f t="shared" si="15"/>
        <v>0</v>
      </c>
      <c r="Y22" s="7">
        <f t="shared" si="117"/>
        <v>1</v>
      </c>
      <c r="Z22" s="8">
        <f>+'Detailed Input'!F96</f>
        <v>0</v>
      </c>
      <c r="AA22" s="8">
        <f t="shared" si="74"/>
        <v>0</v>
      </c>
      <c r="AB22" s="8">
        <f t="shared" si="75"/>
        <v>1</v>
      </c>
      <c r="AC22" s="19">
        <f t="shared" si="16"/>
        <v>0</v>
      </c>
      <c r="AD22" s="9">
        <f t="shared" si="17"/>
        <v>0</v>
      </c>
      <c r="AE22" s="17">
        <f t="shared" si="18"/>
        <v>4</v>
      </c>
      <c r="AF22" s="18">
        <f t="shared" si="19"/>
        <v>-999</v>
      </c>
      <c r="AG22" s="19">
        <f t="shared" si="20"/>
        <v>0</v>
      </c>
      <c r="AH22" s="7">
        <f t="shared" si="118"/>
        <v>1</v>
      </c>
      <c r="AI22" s="8">
        <f>+'Detailed Input'!G96</f>
        <v>0</v>
      </c>
      <c r="AJ22" s="8">
        <f t="shared" si="76"/>
        <v>0</v>
      </c>
      <c r="AK22" s="8">
        <f t="shared" si="77"/>
        <v>1</v>
      </c>
      <c r="AL22" s="19">
        <f t="shared" si="21"/>
        <v>0</v>
      </c>
      <c r="AM22" s="9">
        <f t="shared" si="22"/>
        <v>0</v>
      </c>
      <c r="AN22" s="17">
        <f t="shared" si="23"/>
        <v>5</v>
      </c>
      <c r="AO22" s="18">
        <f t="shared" si="24"/>
        <v>-999</v>
      </c>
      <c r="AP22" s="19">
        <f t="shared" si="25"/>
        <v>0</v>
      </c>
      <c r="AQ22" s="7">
        <f t="shared" si="119"/>
        <v>1</v>
      </c>
      <c r="AR22" s="8">
        <f>+'Detailed Input'!H96</f>
        <v>0</v>
      </c>
      <c r="AS22" s="8">
        <f t="shared" si="78"/>
        <v>0</v>
      </c>
      <c r="AT22" s="8">
        <f t="shared" si="79"/>
        <v>1</v>
      </c>
      <c r="AU22" s="19">
        <f t="shared" si="26"/>
        <v>0</v>
      </c>
      <c r="AV22" s="9">
        <f t="shared" si="27"/>
        <v>0</v>
      </c>
      <c r="AW22" s="17">
        <f t="shared" si="28"/>
        <v>6</v>
      </c>
      <c r="AX22" s="18">
        <f t="shared" si="29"/>
        <v>-999</v>
      </c>
      <c r="AY22" s="19">
        <f t="shared" si="30"/>
        <v>0</v>
      </c>
      <c r="AZ22" s="7">
        <f t="shared" si="120"/>
        <v>1</v>
      </c>
      <c r="BA22" s="8">
        <f>+'Detailed Input'!I96</f>
        <v>0</v>
      </c>
      <c r="BB22" s="8">
        <f t="shared" si="80"/>
        <v>0</v>
      </c>
      <c r="BC22" s="8">
        <f t="shared" si="81"/>
        <v>1</v>
      </c>
      <c r="BD22" s="19">
        <f t="shared" si="31"/>
        <v>0</v>
      </c>
      <c r="BE22" s="9">
        <f t="shared" si="32"/>
        <v>0</v>
      </c>
      <c r="BF22" s="17">
        <f t="shared" si="33"/>
        <v>7</v>
      </c>
      <c r="BG22" s="18">
        <f t="shared" si="34"/>
        <v>-999</v>
      </c>
      <c r="BH22" s="19">
        <f t="shared" si="35"/>
        <v>0</v>
      </c>
      <c r="BI22" s="7">
        <f t="shared" si="121"/>
        <v>1</v>
      </c>
      <c r="BJ22" s="8">
        <f>+'Detailed Input'!J96</f>
        <v>0</v>
      </c>
      <c r="BK22" s="8">
        <f t="shared" si="82"/>
        <v>0</v>
      </c>
      <c r="BL22" s="8">
        <f t="shared" si="83"/>
        <v>1</v>
      </c>
      <c r="BM22" s="19">
        <f t="shared" si="36"/>
        <v>0</v>
      </c>
      <c r="BN22" s="9">
        <f t="shared" si="37"/>
        <v>0</v>
      </c>
      <c r="BO22" s="17">
        <f t="shared" si="38"/>
        <v>8</v>
      </c>
      <c r="BP22" s="18">
        <f t="shared" si="39"/>
        <v>-999</v>
      </c>
      <c r="BQ22" s="19">
        <f t="shared" si="40"/>
        <v>0</v>
      </c>
      <c r="BR22" s="7">
        <f t="shared" si="122"/>
        <v>1</v>
      </c>
      <c r="BS22" s="8">
        <f>+'Detailed Input'!K96</f>
        <v>0</v>
      </c>
      <c r="BT22" s="8">
        <f t="shared" si="84"/>
        <v>0</v>
      </c>
      <c r="BU22" s="8">
        <f t="shared" si="85"/>
        <v>1</v>
      </c>
      <c r="BV22" s="19">
        <f t="shared" si="41"/>
        <v>0</v>
      </c>
      <c r="BW22" s="9">
        <f t="shared" si="42"/>
        <v>0</v>
      </c>
      <c r="BX22" s="17">
        <f t="shared" si="43"/>
        <v>9</v>
      </c>
      <c r="BY22" s="18">
        <f t="shared" si="44"/>
        <v>-999</v>
      </c>
      <c r="BZ22" s="19">
        <f t="shared" si="45"/>
        <v>0</v>
      </c>
      <c r="CA22" s="7">
        <f t="shared" si="123"/>
        <v>1</v>
      </c>
      <c r="CB22" s="8">
        <f>+'Detailed Input'!L96</f>
        <v>0</v>
      </c>
      <c r="CC22" s="8">
        <f t="shared" si="86"/>
        <v>0</v>
      </c>
      <c r="CD22" s="8">
        <f t="shared" si="87"/>
        <v>1</v>
      </c>
      <c r="CE22" s="19">
        <f t="shared" si="46"/>
        <v>0</v>
      </c>
      <c r="CF22" s="9">
        <f t="shared" si="47"/>
        <v>0</v>
      </c>
      <c r="CG22" s="17">
        <f t="shared" si="48"/>
        <v>10</v>
      </c>
      <c r="CH22" s="18">
        <f t="shared" si="49"/>
        <v>-999</v>
      </c>
      <c r="CI22" s="19">
        <f t="shared" si="50"/>
        <v>0</v>
      </c>
      <c r="CJ22" s="7">
        <f t="shared" si="124"/>
        <v>1</v>
      </c>
      <c r="CK22" s="8">
        <f>+'Detailed Input'!M96</f>
        <v>0</v>
      </c>
      <c r="CL22" s="8">
        <f t="shared" si="88"/>
        <v>0</v>
      </c>
      <c r="CM22" s="8">
        <f t="shared" si="89"/>
        <v>1</v>
      </c>
      <c r="CN22" s="19">
        <f t="shared" si="51"/>
        <v>0</v>
      </c>
      <c r="CO22" s="134">
        <f t="shared" si="52"/>
        <v>0</v>
      </c>
      <c r="CQ22" s="119" t="str">
        <f t="shared" si="90"/>
        <v>blank</v>
      </c>
      <c r="CR22" s="84">
        <f t="shared" si="53"/>
        <v>0</v>
      </c>
      <c r="CS22" s="77">
        <f t="shared" si="54"/>
        <v>0</v>
      </c>
      <c r="CT22" s="77">
        <f t="shared" si="55"/>
        <v>0</v>
      </c>
      <c r="CU22" s="77">
        <f t="shared" si="56"/>
        <v>0</v>
      </c>
      <c r="CV22" s="77">
        <f t="shared" si="57"/>
        <v>0</v>
      </c>
      <c r="CW22" s="77">
        <f t="shared" si="58"/>
        <v>0</v>
      </c>
      <c r="CX22" s="77">
        <f t="shared" si="59"/>
        <v>0</v>
      </c>
      <c r="CY22" s="77">
        <f t="shared" si="60"/>
        <v>0</v>
      </c>
      <c r="CZ22" s="77">
        <f t="shared" si="61"/>
        <v>0</v>
      </c>
      <c r="DA22" s="77">
        <f t="shared" si="62"/>
        <v>0</v>
      </c>
      <c r="DB22" s="145">
        <f t="shared" si="91"/>
        <v>-999</v>
      </c>
      <c r="DC22" s="115">
        <f t="shared" si="92"/>
        <v>-999</v>
      </c>
      <c r="DD22" s="115">
        <f t="shared" si="93"/>
        <v>-999</v>
      </c>
      <c r="DE22" s="115">
        <f t="shared" si="94"/>
        <v>-999</v>
      </c>
      <c r="DF22" s="115">
        <f t="shared" si="114"/>
        <v>-999</v>
      </c>
      <c r="DG22" s="115">
        <f t="shared" si="95"/>
        <v>-999</v>
      </c>
      <c r="DH22" s="115">
        <f t="shared" si="96"/>
        <v>-999</v>
      </c>
      <c r="DI22" s="115">
        <f t="shared" si="97"/>
        <v>-999</v>
      </c>
      <c r="DJ22" s="115">
        <f t="shared" si="98"/>
        <v>-999</v>
      </c>
      <c r="DK22" s="115">
        <f t="shared" si="99"/>
        <v>-999</v>
      </c>
      <c r="DL22" s="125">
        <f t="shared" si="100"/>
        <v>1</v>
      </c>
      <c r="DM22" s="116">
        <f t="shared" si="101"/>
        <v>1</v>
      </c>
      <c r="DN22" s="116">
        <f t="shared" si="102"/>
        <v>1</v>
      </c>
      <c r="DO22" s="116">
        <f t="shared" si="103"/>
        <v>1</v>
      </c>
      <c r="DP22" s="116">
        <f t="shared" si="104"/>
        <v>1</v>
      </c>
      <c r="DQ22" s="116">
        <f t="shared" si="105"/>
        <v>1</v>
      </c>
      <c r="DR22" s="116">
        <f t="shared" si="106"/>
        <v>1</v>
      </c>
      <c r="DS22" s="116">
        <f t="shared" si="107"/>
        <v>1</v>
      </c>
      <c r="DT22" s="116">
        <f t="shared" si="108"/>
        <v>1</v>
      </c>
      <c r="DU22" s="116">
        <f t="shared" si="109"/>
        <v>1</v>
      </c>
      <c r="DV22" s="125">
        <f t="shared" si="110"/>
        <v>0</v>
      </c>
      <c r="DW22" s="116">
        <f t="shared" si="111"/>
        <v>0</v>
      </c>
      <c r="DX22" s="116">
        <f t="shared" si="63"/>
        <v>0</v>
      </c>
      <c r="DY22" s="116">
        <f t="shared" si="64"/>
        <v>0</v>
      </c>
      <c r="DZ22" s="116">
        <f t="shared" si="65"/>
        <v>0</v>
      </c>
      <c r="EA22" s="116">
        <f t="shared" si="66"/>
        <v>0</v>
      </c>
      <c r="EB22" s="116">
        <f t="shared" si="67"/>
        <v>0</v>
      </c>
      <c r="EC22" s="116">
        <f t="shared" si="68"/>
        <v>0</v>
      </c>
      <c r="ED22" s="116">
        <f t="shared" si="69"/>
        <v>0</v>
      </c>
      <c r="EE22" s="116">
        <f t="shared" si="70"/>
        <v>0</v>
      </c>
      <c r="EF22" s="172" t="str">
        <f>IF(EE22&gt;='Detailed Input'!$A$6,INDEX(DB22:DK22,EE22-'Detailed Input'!$A$6+1),"")</f>
        <v/>
      </c>
      <c r="EG22" s="170" t="str">
        <f>IF(EE22&gt;='Detailed Input'!$A$6,INDEX(DL22:DU22,EE22-'Detailed Input'!$A$6+1),"")</f>
        <v/>
      </c>
      <c r="EH22" s="59">
        <f t="shared" si="112"/>
        <v>0</v>
      </c>
      <c r="EI22" s="120">
        <f t="shared" si="113"/>
        <v>0</v>
      </c>
      <c r="EJ22" s="58"/>
    </row>
    <row r="23" spans="1:140" x14ac:dyDescent="0.2">
      <c r="A23" s="133" t="str">
        <f>IF('Detailed Input'!A97="",'Detailed Input'!$A$25,'Detailed Input'!A97)</f>
        <v>blank</v>
      </c>
      <c r="B23" s="16">
        <f>+'Detailed Input'!C97</f>
        <v>1</v>
      </c>
      <c r="C23" s="16">
        <f>MATCH(A23,'Detailed Input'!$A$25:$A$75,0)</f>
        <v>1</v>
      </c>
      <c r="D23" s="17">
        <f>'Detailed Input'!B97+1</f>
        <v>1</v>
      </c>
      <c r="E23" s="18">
        <f t="shared" si="4"/>
        <v>-999</v>
      </c>
      <c r="F23" s="19">
        <f t="shared" si="5"/>
        <v>0</v>
      </c>
      <c r="G23" s="7">
        <f t="shared" si="115"/>
        <v>1</v>
      </c>
      <c r="H23" s="8">
        <f>+'Detailed Input'!D97</f>
        <v>0</v>
      </c>
      <c r="I23" s="8">
        <v>0</v>
      </c>
      <c r="J23" s="8">
        <f t="shared" si="71"/>
        <v>1</v>
      </c>
      <c r="K23" s="19">
        <f t="shared" si="6"/>
        <v>0</v>
      </c>
      <c r="L23" s="9">
        <f t="shared" si="7"/>
        <v>0</v>
      </c>
      <c r="M23" s="17">
        <f t="shared" si="8"/>
        <v>2</v>
      </c>
      <c r="N23" s="18">
        <f t="shared" si="9"/>
        <v>-999</v>
      </c>
      <c r="O23" s="19">
        <f t="shared" si="10"/>
        <v>0</v>
      </c>
      <c r="P23" s="7">
        <f t="shared" si="116"/>
        <v>1</v>
      </c>
      <c r="Q23" s="8">
        <f>+'Detailed Input'!E97</f>
        <v>0</v>
      </c>
      <c r="R23" s="8">
        <f t="shared" si="72"/>
        <v>0</v>
      </c>
      <c r="S23" s="8">
        <f t="shared" si="73"/>
        <v>1</v>
      </c>
      <c r="T23" s="19">
        <f t="shared" si="11"/>
        <v>0</v>
      </c>
      <c r="U23" s="9">
        <f t="shared" si="12"/>
        <v>0</v>
      </c>
      <c r="V23" s="17">
        <f t="shared" si="13"/>
        <v>3</v>
      </c>
      <c r="W23" s="18">
        <f t="shared" si="14"/>
        <v>-999</v>
      </c>
      <c r="X23" s="19">
        <f t="shared" si="15"/>
        <v>0</v>
      </c>
      <c r="Y23" s="7">
        <f t="shared" si="117"/>
        <v>1</v>
      </c>
      <c r="Z23" s="8">
        <f>+'Detailed Input'!F97</f>
        <v>0</v>
      </c>
      <c r="AA23" s="8">
        <f t="shared" si="74"/>
        <v>0</v>
      </c>
      <c r="AB23" s="8">
        <f t="shared" si="75"/>
        <v>1</v>
      </c>
      <c r="AC23" s="19">
        <f t="shared" si="16"/>
        <v>0</v>
      </c>
      <c r="AD23" s="9">
        <f t="shared" si="17"/>
        <v>0</v>
      </c>
      <c r="AE23" s="17">
        <f t="shared" si="18"/>
        <v>4</v>
      </c>
      <c r="AF23" s="18">
        <f t="shared" si="19"/>
        <v>-999</v>
      </c>
      <c r="AG23" s="19">
        <f t="shared" si="20"/>
        <v>0</v>
      </c>
      <c r="AH23" s="7">
        <f t="shared" si="118"/>
        <v>1</v>
      </c>
      <c r="AI23" s="8">
        <f>+'Detailed Input'!G97</f>
        <v>0</v>
      </c>
      <c r="AJ23" s="8">
        <f t="shared" si="76"/>
        <v>0</v>
      </c>
      <c r="AK23" s="8">
        <f t="shared" si="77"/>
        <v>1</v>
      </c>
      <c r="AL23" s="19">
        <f t="shared" si="21"/>
        <v>0</v>
      </c>
      <c r="AM23" s="9">
        <f t="shared" si="22"/>
        <v>0</v>
      </c>
      <c r="AN23" s="17">
        <f t="shared" si="23"/>
        <v>5</v>
      </c>
      <c r="AO23" s="18">
        <f t="shared" si="24"/>
        <v>-999</v>
      </c>
      <c r="AP23" s="19">
        <f t="shared" si="25"/>
        <v>0</v>
      </c>
      <c r="AQ23" s="7">
        <f t="shared" si="119"/>
        <v>1</v>
      </c>
      <c r="AR23" s="8">
        <f>+'Detailed Input'!H97</f>
        <v>0</v>
      </c>
      <c r="AS23" s="8">
        <f t="shared" si="78"/>
        <v>0</v>
      </c>
      <c r="AT23" s="8">
        <f t="shared" si="79"/>
        <v>1</v>
      </c>
      <c r="AU23" s="19">
        <f t="shared" si="26"/>
        <v>0</v>
      </c>
      <c r="AV23" s="9">
        <f t="shared" si="27"/>
        <v>0</v>
      </c>
      <c r="AW23" s="17">
        <f t="shared" si="28"/>
        <v>6</v>
      </c>
      <c r="AX23" s="18">
        <f t="shared" si="29"/>
        <v>-999</v>
      </c>
      <c r="AY23" s="19">
        <f t="shared" si="30"/>
        <v>0</v>
      </c>
      <c r="AZ23" s="7">
        <f t="shared" si="120"/>
        <v>1</v>
      </c>
      <c r="BA23" s="8">
        <f>+'Detailed Input'!I97</f>
        <v>0</v>
      </c>
      <c r="BB23" s="8">
        <f t="shared" si="80"/>
        <v>0</v>
      </c>
      <c r="BC23" s="8">
        <f t="shared" si="81"/>
        <v>1</v>
      </c>
      <c r="BD23" s="19">
        <f t="shared" si="31"/>
        <v>0</v>
      </c>
      <c r="BE23" s="9">
        <f t="shared" si="32"/>
        <v>0</v>
      </c>
      <c r="BF23" s="17">
        <f t="shared" si="33"/>
        <v>7</v>
      </c>
      <c r="BG23" s="18">
        <f t="shared" si="34"/>
        <v>-999</v>
      </c>
      <c r="BH23" s="19">
        <f t="shared" si="35"/>
        <v>0</v>
      </c>
      <c r="BI23" s="7">
        <f t="shared" si="121"/>
        <v>1</v>
      </c>
      <c r="BJ23" s="8">
        <f>+'Detailed Input'!J97</f>
        <v>0</v>
      </c>
      <c r="BK23" s="8">
        <f t="shared" si="82"/>
        <v>0</v>
      </c>
      <c r="BL23" s="8">
        <f t="shared" si="83"/>
        <v>1</v>
      </c>
      <c r="BM23" s="19">
        <f t="shared" si="36"/>
        <v>0</v>
      </c>
      <c r="BN23" s="9">
        <f t="shared" si="37"/>
        <v>0</v>
      </c>
      <c r="BO23" s="17">
        <f t="shared" si="38"/>
        <v>8</v>
      </c>
      <c r="BP23" s="18">
        <f t="shared" si="39"/>
        <v>-999</v>
      </c>
      <c r="BQ23" s="19">
        <f t="shared" si="40"/>
        <v>0</v>
      </c>
      <c r="BR23" s="7">
        <f t="shared" si="122"/>
        <v>1</v>
      </c>
      <c r="BS23" s="8">
        <f>+'Detailed Input'!K97</f>
        <v>0</v>
      </c>
      <c r="BT23" s="8">
        <f t="shared" si="84"/>
        <v>0</v>
      </c>
      <c r="BU23" s="8">
        <f t="shared" si="85"/>
        <v>1</v>
      </c>
      <c r="BV23" s="19">
        <f t="shared" si="41"/>
        <v>0</v>
      </c>
      <c r="BW23" s="9">
        <f t="shared" si="42"/>
        <v>0</v>
      </c>
      <c r="BX23" s="17">
        <f t="shared" si="43"/>
        <v>9</v>
      </c>
      <c r="BY23" s="18">
        <f t="shared" si="44"/>
        <v>-999</v>
      </c>
      <c r="BZ23" s="19">
        <f t="shared" si="45"/>
        <v>0</v>
      </c>
      <c r="CA23" s="7">
        <f t="shared" si="123"/>
        <v>1</v>
      </c>
      <c r="CB23" s="8">
        <f>+'Detailed Input'!L97</f>
        <v>0</v>
      </c>
      <c r="CC23" s="8">
        <f t="shared" si="86"/>
        <v>0</v>
      </c>
      <c r="CD23" s="8">
        <f t="shared" si="87"/>
        <v>1</v>
      </c>
      <c r="CE23" s="19">
        <f t="shared" si="46"/>
        <v>0</v>
      </c>
      <c r="CF23" s="9">
        <f t="shared" si="47"/>
        <v>0</v>
      </c>
      <c r="CG23" s="17">
        <f t="shared" si="48"/>
        <v>10</v>
      </c>
      <c r="CH23" s="18">
        <f t="shared" si="49"/>
        <v>-999</v>
      </c>
      <c r="CI23" s="19">
        <f t="shared" si="50"/>
        <v>0</v>
      </c>
      <c r="CJ23" s="7">
        <f t="shared" si="124"/>
        <v>1</v>
      </c>
      <c r="CK23" s="8">
        <f>+'Detailed Input'!M97</f>
        <v>0</v>
      </c>
      <c r="CL23" s="8">
        <f t="shared" si="88"/>
        <v>0</v>
      </c>
      <c r="CM23" s="8">
        <f t="shared" si="89"/>
        <v>1</v>
      </c>
      <c r="CN23" s="19">
        <f t="shared" si="51"/>
        <v>0</v>
      </c>
      <c r="CO23" s="134">
        <f t="shared" si="52"/>
        <v>0</v>
      </c>
      <c r="CQ23" s="119" t="str">
        <f t="shared" si="90"/>
        <v>blank</v>
      </c>
      <c r="CR23" s="84">
        <f t="shared" si="53"/>
        <v>0</v>
      </c>
      <c r="CS23" s="77">
        <f t="shared" si="54"/>
        <v>0</v>
      </c>
      <c r="CT23" s="77">
        <f t="shared" si="55"/>
        <v>0</v>
      </c>
      <c r="CU23" s="77">
        <f t="shared" si="56"/>
        <v>0</v>
      </c>
      <c r="CV23" s="77">
        <f t="shared" si="57"/>
        <v>0</v>
      </c>
      <c r="CW23" s="77">
        <f t="shared" si="58"/>
        <v>0</v>
      </c>
      <c r="CX23" s="77">
        <f t="shared" si="59"/>
        <v>0</v>
      </c>
      <c r="CY23" s="77">
        <f t="shared" si="60"/>
        <v>0</v>
      </c>
      <c r="CZ23" s="77">
        <f t="shared" si="61"/>
        <v>0</v>
      </c>
      <c r="DA23" s="77">
        <f t="shared" si="62"/>
        <v>0</v>
      </c>
      <c r="DB23" s="145">
        <f t="shared" si="91"/>
        <v>-999</v>
      </c>
      <c r="DC23" s="115">
        <f t="shared" si="92"/>
        <v>-999</v>
      </c>
      <c r="DD23" s="115">
        <f t="shared" si="93"/>
        <v>-999</v>
      </c>
      <c r="DE23" s="115">
        <f t="shared" si="94"/>
        <v>-999</v>
      </c>
      <c r="DF23" s="115">
        <f t="shared" si="114"/>
        <v>-999</v>
      </c>
      <c r="DG23" s="115">
        <f t="shared" si="95"/>
        <v>-999</v>
      </c>
      <c r="DH23" s="115">
        <f t="shared" si="96"/>
        <v>-999</v>
      </c>
      <c r="DI23" s="115">
        <f t="shared" si="97"/>
        <v>-999</v>
      </c>
      <c r="DJ23" s="115">
        <f t="shared" si="98"/>
        <v>-999</v>
      </c>
      <c r="DK23" s="115">
        <f t="shared" si="99"/>
        <v>-999</v>
      </c>
      <c r="DL23" s="125">
        <f t="shared" si="100"/>
        <v>1</v>
      </c>
      <c r="DM23" s="116">
        <f t="shared" si="101"/>
        <v>1</v>
      </c>
      <c r="DN23" s="116">
        <f t="shared" si="102"/>
        <v>1</v>
      </c>
      <c r="DO23" s="116">
        <f t="shared" si="103"/>
        <v>1</v>
      </c>
      <c r="DP23" s="116">
        <f t="shared" si="104"/>
        <v>1</v>
      </c>
      <c r="DQ23" s="116">
        <f t="shared" si="105"/>
        <v>1</v>
      </c>
      <c r="DR23" s="116">
        <f t="shared" si="106"/>
        <v>1</v>
      </c>
      <c r="DS23" s="116">
        <f t="shared" si="107"/>
        <v>1</v>
      </c>
      <c r="DT23" s="116">
        <f t="shared" si="108"/>
        <v>1</v>
      </c>
      <c r="DU23" s="116">
        <f t="shared" si="109"/>
        <v>1</v>
      </c>
      <c r="DV23" s="125">
        <f t="shared" si="110"/>
        <v>0</v>
      </c>
      <c r="DW23" s="116">
        <f t="shared" si="111"/>
        <v>0</v>
      </c>
      <c r="DX23" s="116">
        <f t="shared" si="63"/>
        <v>0</v>
      </c>
      <c r="DY23" s="116">
        <f t="shared" si="64"/>
        <v>0</v>
      </c>
      <c r="DZ23" s="116">
        <f t="shared" si="65"/>
        <v>0</v>
      </c>
      <c r="EA23" s="116">
        <f t="shared" si="66"/>
        <v>0</v>
      </c>
      <c r="EB23" s="116">
        <f t="shared" si="67"/>
        <v>0</v>
      </c>
      <c r="EC23" s="116">
        <f t="shared" si="68"/>
        <v>0</v>
      </c>
      <c r="ED23" s="116">
        <f t="shared" si="69"/>
        <v>0</v>
      </c>
      <c r="EE23" s="116">
        <f t="shared" si="70"/>
        <v>0</v>
      </c>
      <c r="EF23" s="172" t="str">
        <f>IF(EE23&gt;='Detailed Input'!$A$6,INDEX(DB23:DK23,EE23-'Detailed Input'!$A$6+1),"")</f>
        <v/>
      </c>
      <c r="EG23" s="170" t="str">
        <f>IF(EE23&gt;='Detailed Input'!$A$6,INDEX(DL23:DU23,EE23-'Detailed Input'!$A$6+1),"")</f>
        <v/>
      </c>
      <c r="EH23" s="59">
        <f t="shared" si="112"/>
        <v>0</v>
      </c>
      <c r="EI23" s="120">
        <f t="shared" si="113"/>
        <v>0</v>
      </c>
      <c r="EJ23" s="58"/>
    </row>
    <row r="24" spans="1:140" x14ac:dyDescent="0.2">
      <c r="A24" s="133" t="str">
        <f>IF('Detailed Input'!A98="",'Detailed Input'!$A$25,'Detailed Input'!A98)</f>
        <v>blank</v>
      </c>
      <c r="B24" s="16">
        <f>+'Detailed Input'!C98</f>
        <v>1</v>
      </c>
      <c r="C24" s="16">
        <f>MATCH(A24,'Detailed Input'!$A$25:$A$75,0)</f>
        <v>1</v>
      </c>
      <c r="D24" s="17">
        <f>'Detailed Input'!B98+1</f>
        <v>1</v>
      </c>
      <c r="E24" s="18">
        <f t="shared" si="4"/>
        <v>-999</v>
      </c>
      <c r="F24" s="19">
        <f t="shared" si="5"/>
        <v>0</v>
      </c>
      <c r="G24" s="7">
        <f t="shared" si="115"/>
        <v>1</v>
      </c>
      <c r="H24" s="8">
        <f>+'Detailed Input'!D98</f>
        <v>0</v>
      </c>
      <c r="I24" s="8">
        <v>0</v>
      </c>
      <c r="J24" s="8">
        <f t="shared" si="71"/>
        <v>1</v>
      </c>
      <c r="K24" s="19">
        <f t="shared" si="6"/>
        <v>0</v>
      </c>
      <c r="L24" s="9">
        <f t="shared" si="7"/>
        <v>0</v>
      </c>
      <c r="M24" s="17">
        <f t="shared" si="8"/>
        <v>2</v>
      </c>
      <c r="N24" s="18">
        <f t="shared" si="9"/>
        <v>-999</v>
      </c>
      <c r="O24" s="19">
        <f t="shared" si="10"/>
        <v>0</v>
      </c>
      <c r="P24" s="7">
        <f t="shared" si="116"/>
        <v>1</v>
      </c>
      <c r="Q24" s="8">
        <f>+'Detailed Input'!E98</f>
        <v>0</v>
      </c>
      <c r="R24" s="8">
        <f t="shared" si="72"/>
        <v>0</v>
      </c>
      <c r="S24" s="8">
        <f t="shared" si="73"/>
        <v>1</v>
      </c>
      <c r="T24" s="19">
        <f t="shared" si="11"/>
        <v>0</v>
      </c>
      <c r="U24" s="9">
        <f t="shared" si="12"/>
        <v>0</v>
      </c>
      <c r="V24" s="17">
        <f t="shared" si="13"/>
        <v>3</v>
      </c>
      <c r="W24" s="18">
        <f t="shared" si="14"/>
        <v>-999</v>
      </c>
      <c r="X24" s="19">
        <f t="shared" si="15"/>
        <v>0</v>
      </c>
      <c r="Y24" s="7">
        <f t="shared" si="117"/>
        <v>1</v>
      </c>
      <c r="Z24" s="8">
        <f>+'Detailed Input'!F98</f>
        <v>0</v>
      </c>
      <c r="AA24" s="8">
        <f t="shared" si="74"/>
        <v>0</v>
      </c>
      <c r="AB24" s="8">
        <f t="shared" si="75"/>
        <v>1</v>
      </c>
      <c r="AC24" s="19">
        <f t="shared" si="16"/>
        <v>0</v>
      </c>
      <c r="AD24" s="9">
        <f t="shared" si="17"/>
        <v>0</v>
      </c>
      <c r="AE24" s="17">
        <f t="shared" si="18"/>
        <v>4</v>
      </c>
      <c r="AF24" s="18">
        <f t="shared" si="19"/>
        <v>-999</v>
      </c>
      <c r="AG24" s="19">
        <f t="shared" si="20"/>
        <v>0</v>
      </c>
      <c r="AH24" s="7">
        <f t="shared" si="118"/>
        <v>1</v>
      </c>
      <c r="AI24" s="8">
        <f>+'Detailed Input'!G98</f>
        <v>0</v>
      </c>
      <c r="AJ24" s="8">
        <f t="shared" si="76"/>
        <v>0</v>
      </c>
      <c r="AK24" s="8">
        <f t="shared" si="77"/>
        <v>1</v>
      </c>
      <c r="AL24" s="19">
        <f t="shared" si="21"/>
        <v>0</v>
      </c>
      <c r="AM24" s="9">
        <f t="shared" si="22"/>
        <v>0</v>
      </c>
      <c r="AN24" s="17">
        <f t="shared" si="23"/>
        <v>5</v>
      </c>
      <c r="AO24" s="18">
        <f t="shared" si="24"/>
        <v>-999</v>
      </c>
      <c r="AP24" s="19">
        <f t="shared" si="25"/>
        <v>0</v>
      </c>
      <c r="AQ24" s="7">
        <f t="shared" si="119"/>
        <v>1</v>
      </c>
      <c r="AR24" s="8">
        <f>+'Detailed Input'!H98</f>
        <v>0</v>
      </c>
      <c r="AS24" s="8">
        <f t="shared" si="78"/>
        <v>0</v>
      </c>
      <c r="AT24" s="8">
        <f t="shared" si="79"/>
        <v>1</v>
      </c>
      <c r="AU24" s="19">
        <f t="shared" si="26"/>
        <v>0</v>
      </c>
      <c r="AV24" s="9">
        <f t="shared" si="27"/>
        <v>0</v>
      </c>
      <c r="AW24" s="17">
        <f t="shared" si="28"/>
        <v>6</v>
      </c>
      <c r="AX24" s="18">
        <f t="shared" si="29"/>
        <v>-999</v>
      </c>
      <c r="AY24" s="19">
        <f t="shared" si="30"/>
        <v>0</v>
      </c>
      <c r="AZ24" s="7">
        <f t="shared" si="120"/>
        <v>1</v>
      </c>
      <c r="BA24" s="8">
        <f>+'Detailed Input'!I98</f>
        <v>0</v>
      </c>
      <c r="BB24" s="8">
        <f t="shared" si="80"/>
        <v>0</v>
      </c>
      <c r="BC24" s="8">
        <f t="shared" si="81"/>
        <v>1</v>
      </c>
      <c r="BD24" s="19">
        <f t="shared" si="31"/>
        <v>0</v>
      </c>
      <c r="BE24" s="9">
        <f t="shared" si="32"/>
        <v>0</v>
      </c>
      <c r="BF24" s="17">
        <f t="shared" si="33"/>
        <v>7</v>
      </c>
      <c r="BG24" s="18">
        <f t="shared" si="34"/>
        <v>-999</v>
      </c>
      <c r="BH24" s="19">
        <f t="shared" si="35"/>
        <v>0</v>
      </c>
      <c r="BI24" s="7">
        <f t="shared" si="121"/>
        <v>1</v>
      </c>
      <c r="BJ24" s="8">
        <f>+'Detailed Input'!J98</f>
        <v>0</v>
      </c>
      <c r="BK24" s="8">
        <f t="shared" si="82"/>
        <v>0</v>
      </c>
      <c r="BL24" s="8">
        <f t="shared" si="83"/>
        <v>1</v>
      </c>
      <c r="BM24" s="19">
        <f t="shared" si="36"/>
        <v>0</v>
      </c>
      <c r="BN24" s="9">
        <f t="shared" si="37"/>
        <v>0</v>
      </c>
      <c r="BO24" s="17">
        <f t="shared" si="38"/>
        <v>8</v>
      </c>
      <c r="BP24" s="18">
        <f t="shared" si="39"/>
        <v>-999</v>
      </c>
      <c r="BQ24" s="19">
        <f t="shared" si="40"/>
        <v>0</v>
      </c>
      <c r="BR24" s="7">
        <f t="shared" si="122"/>
        <v>1</v>
      </c>
      <c r="BS24" s="8">
        <f>+'Detailed Input'!K98</f>
        <v>0</v>
      </c>
      <c r="BT24" s="8">
        <f t="shared" si="84"/>
        <v>0</v>
      </c>
      <c r="BU24" s="8">
        <f t="shared" si="85"/>
        <v>1</v>
      </c>
      <c r="BV24" s="19">
        <f t="shared" si="41"/>
        <v>0</v>
      </c>
      <c r="BW24" s="9">
        <f t="shared" si="42"/>
        <v>0</v>
      </c>
      <c r="BX24" s="17">
        <f t="shared" si="43"/>
        <v>9</v>
      </c>
      <c r="BY24" s="18">
        <f t="shared" si="44"/>
        <v>-999</v>
      </c>
      <c r="BZ24" s="19">
        <f t="shared" si="45"/>
        <v>0</v>
      </c>
      <c r="CA24" s="7">
        <f t="shared" si="123"/>
        <v>1</v>
      </c>
      <c r="CB24" s="8">
        <f>+'Detailed Input'!L98</f>
        <v>0</v>
      </c>
      <c r="CC24" s="8">
        <f t="shared" si="86"/>
        <v>0</v>
      </c>
      <c r="CD24" s="8">
        <f t="shared" si="87"/>
        <v>1</v>
      </c>
      <c r="CE24" s="19">
        <f t="shared" si="46"/>
        <v>0</v>
      </c>
      <c r="CF24" s="9">
        <f t="shared" si="47"/>
        <v>0</v>
      </c>
      <c r="CG24" s="17">
        <f t="shared" si="48"/>
        <v>10</v>
      </c>
      <c r="CH24" s="18">
        <f t="shared" si="49"/>
        <v>-999</v>
      </c>
      <c r="CI24" s="19">
        <f t="shared" si="50"/>
        <v>0</v>
      </c>
      <c r="CJ24" s="7">
        <f t="shared" si="124"/>
        <v>1</v>
      </c>
      <c r="CK24" s="8">
        <f>+'Detailed Input'!M98</f>
        <v>0</v>
      </c>
      <c r="CL24" s="8">
        <f t="shared" si="88"/>
        <v>0</v>
      </c>
      <c r="CM24" s="8">
        <f t="shared" si="89"/>
        <v>1</v>
      </c>
      <c r="CN24" s="19">
        <f t="shared" si="51"/>
        <v>0</v>
      </c>
      <c r="CO24" s="134">
        <f t="shared" si="52"/>
        <v>0</v>
      </c>
      <c r="CQ24" s="119" t="str">
        <f t="shared" si="90"/>
        <v>blank</v>
      </c>
      <c r="CR24" s="84">
        <f t="shared" si="53"/>
        <v>0</v>
      </c>
      <c r="CS24" s="77">
        <f t="shared" si="54"/>
        <v>0</v>
      </c>
      <c r="CT24" s="77">
        <f t="shared" si="55"/>
        <v>0</v>
      </c>
      <c r="CU24" s="77">
        <f t="shared" si="56"/>
        <v>0</v>
      </c>
      <c r="CV24" s="77">
        <f t="shared" si="57"/>
        <v>0</v>
      </c>
      <c r="CW24" s="77">
        <f t="shared" si="58"/>
        <v>0</v>
      </c>
      <c r="CX24" s="77">
        <f t="shared" si="59"/>
        <v>0</v>
      </c>
      <c r="CY24" s="77">
        <f t="shared" si="60"/>
        <v>0</v>
      </c>
      <c r="CZ24" s="77">
        <f t="shared" si="61"/>
        <v>0</v>
      </c>
      <c r="DA24" s="77">
        <f t="shared" si="62"/>
        <v>0</v>
      </c>
      <c r="DB24" s="145">
        <f t="shared" si="91"/>
        <v>-999</v>
      </c>
      <c r="DC24" s="115">
        <f t="shared" si="92"/>
        <v>-999</v>
      </c>
      <c r="DD24" s="115">
        <f t="shared" si="93"/>
        <v>-999</v>
      </c>
      <c r="DE24" s="115">
        <f t="shared" si="94"/>
        <v>-999</v>
      </c>
      <c r="DF24" s="115">
        <f t="shared" si="114"/>
        <v>-999</v>
      </c>
      <c r="DG24" s="115">
        <f t="shared" si="95"/>
        <v>-999</v>
      </c>
      <c r="DH24" s="115">
        <f t="shared" si="96"/>
        <v>-999</v>
      </c>
      <c r="DI24" s="115">
        <f t="shared" si="97"/>
        <v>-999</v>
      </c>
      <c r="DJ24" s="115">
        <f t="shared" si="98"/>
        <v>-999</v>
      </c>
      <c r="DK24" s="115">
        <f t="shared" si="99"/>
        <v>-999</v>
      </c>
      <c r="DL24" s="125">
        <f t="shared" si="100"/>
        <v>1</v>
      </c>
      <c r="DM24" s="116">
        <f t="shared" si="101"/>
        <v>1</v>
      </c>
      <c r="DN24" s="116">
        <f t="shared" si="102"/>
        <v>1</v>
      </c>
      <c r="DO24" s="116">
        <f t="shared" si="103"/>
        <v>1</v>
      </c>
      <c r="DP24" s="116">
        <f t="shared" si="104"/>
        <v>1</v>
      </c>
      <c r="DQ24" s="116">
        <f t="shared" si="105"/>
        <v>1</v>
      </c>
      <c r="DR24" s="116">
        <f t="shared" si="106"/>
        <v>1</v>
      </c>
      <c r="DS24" s="116">
        <f t="shared" si="107"/>
        <v>1</v>
      </c>
      <c r="DT24" s="116">
        <f t="shared" si="108"/>
        <v>1</v>
      </c>
      <c r="DU24" s="116">
        <f t="shared" si="109"/>
        <v>1</v>
      </c>
      <c r="DV24" s="125">
        <f t="shared" si="110"/>
        <v>0</v>
      </c>
      <c r="DW24" s="116">
        <f t="shared" si="111"/>
        <v>0</v>
      </c>
      <c r="DX24" s="116">
        <f t="shared" si="63"/>
        <v>0</v>
      </c>
      <c r="DY24" s="116">
        <f t="shared" si="64"/>
        <v>0</v>
      </c>
      <c r="DZ24" s="116">
        <f t="shared" si="65"/>
        <v>0</v>
      </c>
      <c r="EA24" s="116">
        <f t="shared" si="66"/>
        <v>0</v>
      </c>
      <c r="EB24" s="116">
        <f t="shared" si="67"/>
        <v>0</v>
      </c>
      <c r="EC24" s="116">
        <f t="shared" si="68"/>
        <v>0</v>
      </c>
      <c r="ED24" s="116">
        <f t="shared" si="69"/>
        <v>0</v>
      </c>
      <c r="EE24" s="116">
        <f t="shared" si="70"/>
        <v>0</v>
      </c>
      <c r="EF24" s="172" t="str">
        <f>IF(EE24&gt;='Detailed Input'!$A$6,INDEX(DB24:DK24,EE24-'Detailed Input'!$A$6+1),"")</f>
        <v/>
      </c>
      <c r="EG24" s="170" t="str">
        <f>IF(EE24&gt;='Detailed Input'!$A$6,INDEX(DL24:DU24,EE24-'Detailed Input'!$A$6+1),"")</f>
        <v/>
      </c>
      <c r="EH24" s="59">
        <f t="shared" si="112"/>
        <v>0</v>
      </c>
      <c r="EI24" s="120">
        <f t="shared" si="113"/>
        <v>0</v>
      </c>
      <c r="EJ24" s="58"/>
    </row>
    <row r="25" spans="1:140" x14ac:dyDescent="0.2">
      <c r="A25" s="133" t="str">
        <f>IF('Detailed Input'!A99="",'Detailed Input'!$A$25,'Detailed Input'!A99)</f>
        <v>blank</v>
      </c>
      <c r="B25" s="16">
        <f>+'Detailed Input'!C99</f>
        <v>1</v>
      </c>
      <c r="C25" s="16">
        <f>MATCH(A25,'Detailed Input'!$A$25:$A$75,0)</f>
        <v>1</v>
      </c>
      <c r="D25" s="17">
        <f>'Detailed Input'!B99+1</f>
        <v>1</v>
      </c>
      <c r="E25" s="18">
        <f t="shared" si="4"/>
        <v>-999</v>
      </c>
      <c r="F25" s="19">
        <f t="shared" si="5"/>
        <v>0</v>
      </c>
      <c r="G25" s="7">
        <f t="shared" si="115"/>
        <v>1</v>
      </c>
      <c r="H25" s="8">
        <f>+'Detailed Input'!D99</f>
        <v>0</v>
      </c>
      <c r="I25" s="8">
        <v>0</v>
      </c>
      <c r="J25" s="8">
        <f t="shared" si="71"/>
        <v>1</v>
      </c>
      <c r="K25" s="19">
        <f t="shared" si="6"/>
        <v>0</v>
      </c>
      <c r="L25" s="9">
        <f t="shared" si="7"/>
        <v>0</v>
      </c>
      <c r="M25" s="17">
        <f t="shared" si="8"/>
        <v>2</v>
      </c>
      <c r="N25" s="18">
        <f t="shared" si="9"/>
        <v>-999</v>
      </c>
      <c r="O25" s="19">
        <f t="shared" si="10"/>
        <v>0</v>
      </c>
      <c r="P25" s="7">
        <f t="shared" si="116"/>
        <v>1</v>
      </c>
      <c r="Q25" s="8">
        <f>+'Detailed Input'!E99</f>
        <v>0</v>
      </c>
      <c r="R25" s="8">
        <f t="shared" si="72"/>
        <v>0</v>
      </c>
      <c r="S25" s="8">
        <f t="shared" si="73"/>
        <v>1</v>
      </c>
      <c r="T25" s="19">
        <f t="shared" si="11"/>
        <v>0</v>
      </c>
      <c r="U25" s="9">
        <f t="shared" si="12"/>
        <v>0</v>
      </c>
      <c r="V25" s="17">
        <f t="shared" si="13"/>
        <v>3</v>
      </c>
      <c r="W25" s="18">
        <f t="shared" si="14"/>
        <v>-999</v>
      </c>
      <c r="X25" s="19">
        <f t="shared" si="15"/>
        <v>0</v>
      </c>
      <c r="Y25" s="7">
        <f t="shared" si="117"/>
        <v>1</v>
      </c>
      <c r="Z25" s="8">
        <f>+'Detailed Input'!F99</f>
        <v>0</v>
      </c>
      <c r="AA25" s="8">
        <f t="shared" si="74"/>
        <v>0</v>
      </c>
      <c r="AB25" s="8">
        <f t="shared" si="75"/>
        <v>1</v>
      </c>
      <c r="AC25" s="19">
        <f t="shared" si="16"/>
        <v>0</v>
      </c>
      <c r="AD25" s="9">
        <f t="shared" si="17"/>
        <v>0</v>
      </c>
      <c r="AE25" s="17">
        <f t="shared" si="18"/>
        <v>4</v>
      </c>
      <c r="AF25" s="18">
        <f t="shared" si="19"/>
        <v>-999</v>
      </c>
      <c r="AG25" s="19">
        <f t="shared" si="20"/>
        <v>0</v>
      </c>
      <c r="AH25" s="7">
        <f t="shared" si="118"/>
        <v>1</v>
      </c>
      <c r="AI25" s="8">
        <f>+'Detailed Input'!G99</f>
        <v>0</v>
      </c>
      <c r="AJ25" s="8">
        <f t="shared" si="76"/>
        <v>0</v>
      </c>
      <c r="AK25" s="8">
        <f t="shared" si="77"/>
        <v>1</v>
      </c>
      <c r="AL25" s="19">
        <f t="shared" si="21"/>
        <v>0</v>
      </c>
      <c r="AM25" s="9">
        <f t="shared" si="22"/>
        <v>0</v>
      </c>
      <c r="AN25" s="17">
        <f t="shared" si="23"/>
        <v>5</v>
      </c>
      <c r="AO25" s="18">
        <f t="shared" si="24"/>
        <v>-999</v>
      </c>
      <c r="AP25" s="19">
        <f t="shared" si="25"/>
        <v>0</v>
      </c>
      <c r="AQ25" s="7">
        <f t="shared" si="119"/>
        <v>1</v>
      </c>
      <c r="AR25" s="8">
        <f>+'Detailed Input'!H99</f>
        <v>0</v>
      </c>
      <c r="AS25" s="8">
        <f t="shared" si="78"/>
        <v>0</v>
      </c>
      <c r="AT25" s="8">
        <f t="shared" si="79"/>
        <v>1</v>
      </c>
      <c r="AU25" s="19">
        <f t="shared" si="26"/>
        <v>0</v>
      </c>
      <c r="AV25" s="9">
        <f t="shared" si="27"/>
        <v>0</v>
      </c>
      <c r="AW25" s="17">
        <f t="shared" si="28"/>
        <v>6</v>
      </c>
      <c r="AX25" s="18">
        <f t="shared" si="29"/>
        <v>-999</v>
      </c>
      <c r="AY25" s="19">
        <f t="shared" si="30"/>
        <v>0</v>
      </c>
      <c r="AZ25" s="7">
        <f t="shared" si="120"/>
        <v>1</v>
      </c>
      <c r="BA25" s="8">
        <f>+'Detailed Input'!I99</f>
        <v>0</v>
      </c>
      <c r="BB25" s="8">
        <f t="shared" si="80"/>
        <v>0</v>
      </c>
      <c r="BC25" s="8">
        <f t="shared" si="81"/>
        <v>1</v>
      </c>
      <c r="BD25" s="19">
        <f t="shared" si="31"/>
        <v>0</v>
      </c>
      <c r="BE25" s="9">
        <f t="shared" si="32"/>
        <v>0</v>
      </c>
      <c r="BF25" s="17">
        <f t="shared" si="33"/>
        <v>7</v>
      </c>
      <c r="BG25" s="18">
        <f t="shared" si="34"/>
        <v>-999</v>
      </c>
      <c r="BH25" s="19">
        <f t="shared" si="35"/>
        <v>0</v>
      </c>
      <c r="BI25" s="7">
        <f t="shared" si="121"/>
        <v>1</v>
      </c>
      <c r="BJ25" s="8">
        <f>+'Detailed Input'!J99</f>
        <v>0</v>
      </c>
      <c r="BK25" s="8">
        <f t="shared" si="82"/>
        <v>0</v>
      </c>
      <c r="BL25" s="8">
        <f t="shared" si="83"/>
        <v>1</v>
      </c>
      <c r="BM25" s="19">
        <f t="shared" si="36"/>
        <v>0</v>
      </c>
      <c r="BN25" s="9">
        <f t="shared" si="37"/>
        <v>0</v>
      </c>
      <c r="BO25" s="17">
        <f t="shared" si="38"/>
        <v>8</v>
      </c>
      <c r="BP25" s="18">
        <f t="shared" si="39"/>
        <v>-999</v>
      </c>
      <c r="BQ25" s="19">
        <f t="shared" si="40"/>
        <v>0</v>
      </c>
      <c r="BR25" s="7">
        <f t="shared" si="122"/>
        <v>1</v>
      </c>
      <c r="BS25" s="8">
        <f>+'Detailed Input'!K99</f>
        <v>0</v>
      </c>
      <c r="BT25" s="8">
        <f t="shared" si="84"/>
        <v>0</v>
      </c>
      <c r="BU25" s="8">
        <f t="shared" si="85"/>
        <v>1</v>
      </c>
      <c r="BV25" s="19">
        <f t="shared" si="41"/>
        <v>0</v>
      </c>
      <c r="BW25" s="9">
        <f t="shared" si="42"/>
        <v>0</v>
      </c>
      <c r="BX25" s="17">
        <f t="shared" si="43"/>
        <v>9</v>
      </c>
      <c r="BY25" s="18">
        <f t="shared" si="44"/>
        <v>-999</v>
      </c>
      <c r="BZ25" s="19">
        <f t="shared" si="45"/>
        <v>0</v>
      </c>
      <c r="CA25" s="7">
        <f t="shared" si="123"/>
        <v>1</v>
      </c>
      <c r="CB25" s="8">
        <f>+'Detailed Input'!L99</f>
        <v>0</v>
      </c>
      <c r="CC25" s="8">
        <f t="shared" si="86"/>
        <v>0</v>
      </c>
      <c r="CD25" s="8">
        <f t="shared" si="87"/>
        <v>1</v>
      </c>
      <c r="CE25" s="19">
        <f t="shared" si="46"/>
        <v>0</v>
      </c>
      <c r="CF25" s="9">
        <f t="shared" si="47"/>
        <v>0</v>
      </c>
      <c r="CG25" s="17">
        <f t="shared" si="48"/>
        <v>10</v>
      </c>
      <c r="CH25" s="18">
        <f t="shared" si="49"/>
        <v>-999</v>
      </c>
      <c r="CI25" s="19">
        <f t="shared" si="50"/>
        <v>0</v>
      </c>
      <c r="CJ25" s="7">
        <f t="shared" si="124"/>
        <v>1</v>
      </c>
      <c r="CK25" s="8">
        <f>+'Detailed Input'!M99</f>
        <v>0</v>
      </c>
      <c r="CL25" s="8">
        <f t="shared" si="88"/>
        <v>0</v>
      </c>
      <c r="CM25" s="8">
        <f t="shared" si="89"/>
        <v>1</v>
      </c>
      <c r="CN25" s="19">
        <f t="shared" si="51"/>
        <v>0</v>
      </c>
      <c r="CO25" s="134">
        <f t="shared" si="52"/>
        <v>0</v>
      </c>
      <c r="CQ25" s="119" t="str">
        <f t="shared" si="90"/>
        <v>blank</v>
      </c>
      <c r="CR25" s="84">
        <f t="shared" si="53"/>
        <v>0</v>
      </c>
      <c r="CS25" s="77">
        <f t="shared" si="54"/>
        <v>0</v>
      </c>
      <c r="CT25" s="77">
        <f t="shared" si="55"/>
        <v>0</v>
      </c>
      <c r="CU25" s="77">
        <f t="shared" si="56"/>
        <v>0</v>
      </c>
      <c r="CV25" s="77">
        <f t="shared" si="57"/>
        <v>0</v>
      </c>
      <c r="CW25" s="77">
        <f t="shared" si="58"/>
        <v>0</v>
      </c>
      <c r="CX25" s="77">
        <f t="shared" si="59"/>
        <v>0</v>
      </c>
      <c r="CY25" s="77">
        <f t="shared" si="60"/>
        <v>0</v>
      </c>
      <c r="CZ25" s="77">
        <f t="shared" si="61"/>
        <v>0</v>
      </c>
      <c r="DA25" s="77">
        <f t="shared" si="62"/>
        <v>0</v>
      </c>
      <c r="DB25" s="145">
        <f t="shared" si="91"/>
        <v>-999</v>
      </c>
      <c r="DC25" s="115">
        <f t="shared" si="92"/>
        <v>-999</v>
      </c>
      <c r="DD25" s="115">
        <f t="shared" si="93"/>
        <v>-999</v>
      </c>
      <c r="DE25" s="115">
        <f t="shared" si="94"/>
        <v>-999</v>
      </c>
      <c r="DF25" s="115">
        <f t="shared" si="114"/>
        <v>-999</v>
      </c>
      <c r="DG25" s="115">
        <f t="shared" si="95"/>
        <v>-999</v>
      </c>
      <c r="DH25" s="115">
        <f t="shared" si="96"/>
        <v>-999</v>
      </c>
      <c r="DI25" s="115">
        <f t="shared" si="97"/>
        <v>-999</v>
      </c>
      <c r="DJ25" s="115">
        <f t="shared" si="98"/>
        <v>-999</v>
      </c>
      <c r="DK25" s="115">
        <f t="shared" si="99"/>
        <v>-999</v>
      </c>
      <c r="DL25" s="125">
        <f t="shared" si="100"/>
        <v>1</v>
      </c>
      <c r="DM25" s="116">
        <f t="shared" si="101"/>
        <v>1</v>
      </c>
      <c r="DN25" s="116">
        <f t="shared" si="102"/>
        <v>1</v>
      </c>
      <c r="DO25" s="116">
        <f t="shared" si="103"/>
        <v>1</v>
      </c>
      <c r="DP25" s="116">
        <f t="shared" si="104"/>
        <v>1</v>
      </c>
      <c r="DQ25" s="116">
        <f t="shared" si="105"/>
        <v>1</v>
      </c>
      <c r="DR25" s="116">
        <f t="shared" si="106"/>
        <v>1</v>
      </c>
      <c r="DS25" s="116">
        <f t="shared" si="107"/>
        <v>1</v>
      </c>
      <c r="DT25" s="116">
        <f t="shared" si="108"/>
        <v>1</v>
      </c>
      <c r="DU25" s="116">
        <f t="shared" si="109"/>
        <v>1</v>
      </c>
      <c r="DV25" s="125">
        <f t="shared" si="110"/>
        <v>0</v>
      </c>
      <c r="DW25" s="116">
        <f t="shared" si="111"/>
        <v>0</v>
      </c>
      <c r="DX25" s="116">
        <f t="shared" si="63"/>
        <v>0</v>
      </c>
      <c r="DY25" s="116">
        <f t="shared" si="64"/>
        <v>0</v>
      </c>
      <c r="DZ25" s="116">
        <f t="shared" si="65"/>
        <v>0</v>
      </c>
      <c r="EA25" s="116">
        <f t="shared" si="66"/>
        <v>0</v>
      </c>
      <c r="EB25" s="116">
        <f t="shared" si="67"/>
        <v>0</v>
      </c>
      <c r="EC25" s="116">
        <f t="shared" si="68"/>
        <v>0</v>
      </c>
      <c r="ED25" s="116">
        <f t="shared" si="69"/>
        <v>0</v>
      </c>
      <c r="EE25" s="116">
        <f t="shared" si="70"/>
        <v>0</v>
      </c>
      <c r="EF25" s="172" t="str">
        <f>IF(EE25&gt;='Detailed Input'!$A$6,INDEX(DB25:DK25,EE25-'Detailed Input'!$A$6+1),"")</f>
        <v/>
      </c>
      <c r="EG25" s="170" t="str">
        <f>IF(EE25&gt;='Detailed Input'!$A$6,INDEX(DL25:DU25,EE25-'Detailed Input'!$A$6+1),"")</f>
        <v/>
      </c>
      <c r="EH25" s="59">
        <f t="shared" si="112"/>
        <v>0</v>
      </c>
      <c r="EI25" s="120">
        <f t="shared" si="113"/>
        <v>0</v>
      </c>
      <c r="EJ25" s="58"/>
    </row>
    <row r="26" spans="1:140" x14ac:dyDescent="0.2">
      <c r="A26" s="133" t="str">
        <f>IF('Detailed Input'!A100="",'Detailed Input'!$A$25,'Detailed Input'!A100)</f>
        <v>blank</v>
      </c>
      <c r="B26" s="16">
        <f>+'Detailed Input'!C100</f>
        <v>1</v>
      </c>
      <c r="C26" s="16">
        <f>MATCH(A26,'Detailed Input'!$A$25:$A$75,0)</f>
        <v>1</v>
      </c>
      <c r="D26" s="17">
        <f>'Detailed Input'!B100+1</f>
        <v>1</v>
      </c>
      <c r="E26" s="18">
        <f t="shared" si="4"/>
        <v>-999</v>
      </c>
      <c r="F26" s="19">
        <f t="shared" si="5"/>
        <v>0</v>
      </c>
      <c r="G26" s="7">
        <f t="shared" si="115"/>
        <v>1</v>
      </c>
      <c r="H26" s="8">
        <f>+'Detailed Input'!D100</f>
        <v>0</v>
      </c>
      <c r="I26" s="8">
        <v>0</v>
      </c>
      <c r="J26" s="8">
        <f t="shared" si="71"/>
        <v>1</v>
      </c>
      <c r="K26" s="19">
        <f t="shared" si="6"/>
        <v>0</v>
      </c>
      <c r="L26" s="9">
        <f t="shared" si="7"/>
        <v>0</v>
      </c>
      <c r="M26" s="17">
        <f t="shared" si="8"/>
        <v>2</v>
      </c>
      <c r="N26" s="18">
        <f t="shared" si="9"/>
        <v>-999</v>
      </c>
      <c r="O26" s="19">
        <f t="shared" si="10"/>
        <v>0</v>
      </c>
      <c r="P26" s="7">
        <f t="shared" si="116"/>
        <v>1</v>
      </c>
      <c r="Q26" s="8">
        <f>+'Detailed Input'!E100</f>
        <v>0</v>
      </c>
      <c r="R26" s="8">
        <f t="shared" si="72"/>
        <v>0</v>
      </c>
      <c r="S26" s="8">
        <f t="shared" si="73"/>
        <v>1</v>
      </c>
      <c r="T26" s="19">
        <f t="shared" si="11"/>
        <v>0</v>
      </c>
      <c r="U26" s="9">
        <f t="shared" si="12"/>
        <v>0</v>
      </c>
      <c r="V26" s="17">
        <f t="shared" si="13"/>
        <v>3</v>
      </c>
      <c r="W26" s="18">
        <f t="shared" si="14"/>
        <v>-999</v>
      </c>
      <c r="X26" s="19">
        <f t="shared" si="15"/>
        <v>0</v>
      </c>
      <c r="Y26" s="7">
        <f t="shared" si="117"/>
        <v>1</v>
      </c>
      <c r="Z26" s="8">
        <f>+'Detailed Input'!F100</f>
        <v>0</v>
      </c>
      <c r="AA26" s="8">
        <f t="shared" si="74"/>
        <v>0</v>
      </c>
      <c r="AB26" s="8">
        <f t="shared" si="75"/>
        <v>1</v>
      </c>
      <c r="AC26" s="19">
        <f t="shared" si="16"/>
        <v>0</v>
      </c>
      <c r="AD26" s="9">
        <f t="shared" si="17"/>
        <v>0</v>
      </c>
      <c r="AE26" s="17">
        <f t="shared" si="18"/>
        <v>4</v>
      </c>
      <c r="AF26" s="18">
        <f t="shared" si="19"/>
        <v>-999</v>
      </c>
      <c r="AG26" s="19">
        <f t="shared" si="20"/>
        <v>0</v>
      </c>
      <c r="AH26" s="7">
        <f t="shared" si="118"/>
        <v>1</v>
      </c>
      <c r="AI26" s="8">
        <f>+'Detailed Input'!G100</f>
        <v>0</v>
      </c>
      <c r="AJ26" s="8">
        <f t="shared" si="76"/>
        <v>0</v>
      </c>
      <c r="AK26" s="8">
        <f t="shared" si="77"/>
        <v>1</v>
      </c>
      <c r="AL26" s="19">
        <f t="shared" si="21"/>
        <v>0</v>
      </c>
      <c r="AM26" s="9">
        <f t="shared" si="22"/>
        <v>0</v>
      </c>
      <c r="AN26" s="17">
        <f t="shared" si="23"/>
        <v>5</v>
      </c>
      <c r="AO26" s="18">
        <f t="shared" si="24"/>
        <v>-999</v>
      </c>
      <c r="AP26" s="19">
        <f t="shared" si="25"/>
        <v>0</v>
      </c>
      <c r="AQ26" s="7">
        <f t="shared" si="119"/>
        <v>1</v>
      </c>
      <c r="AR26" s="8">
        <f>+'Detailed Input'!H100</f>
        <v>0</v>
      </c>
      <c r="AS26" s="8">
        <f t="shared" si="78"/>
        <v>0</v>
      </c>
      <c r="AT26" s="8">
        <f t="shared" si="79"/>
        <v>1</v>
      </c>
      <c r="AU26" s="19">
        <f t="shared" si="26"/>
        <v>0</v>
      </c>
      <c r="AV26" s="9">
        <f t="shared" si="27"/>
        <v>0</v>
      </c>
      <c r="AW26" s="17">
        <f t="shared" si="28"/>
        <v>6</v>
      </c>
      <c r="AX26" s="18">
        <f t="shared" si="29"/>
        <v>-999</v>
      </c>
      <c r="AY26" s="19">
        <f t="shared" si="30"/>
        <v>0</v>
      </c>
      <c r="AZ26" s="7">
        <f t="shared" si="120"/>
        <v>1</v>
      </c>
      <c r="BA26" s="8">
        <f>+'Detailed Input'!I100</f>
        <v>0</v>
      </c>
      <c r="BB26" s="8">
        <f t="shared" si="80"/>
        <v>0</v>
      </c>
      <c r="BC26" s="8">
        <f t="shared" si="81"/>
        <v>1</v>
      </c>
      <c r="BD26" s="19">
        <f t="shared" si="31"/>
        <v>0</v>
      </c>
      <c r="BE26" s="9">
        <f t="shared" si="32"/>
        <v>0</v>
      </c>
      <c r="BF26" s="17">
        <f t="shared" si="33"/>
        <v>7</v>
      </c>
      <c r="BG26" s="18">
        <f t="shared" si="34"/>
        <v>-999</v>
      </c>
      <c r="BH26" s="19">
        <f t="shared" si="35"/>
        <v>0</v>
      </c>
      <c r="BI26" s="7">
        <f t="shared" si="121"/>
        <v>1</v>
      </c>
      <c r="BJ26" s="8">
        <f>+'Detailed Input'!J100</f>
        <v>0</v>
      </c>
      <c r="BK26" s="8">
        <f t="shared" si="82"/>
        <v>0</v>
      </c>
      <c r="BL26" s="8">
        <f t="shared" si="83"/>
        <v>1</v>
      </c>
      <c r="BM26" s="19">
        <f t="shared" si="36"/>
        <v>0</v>
      </c>
      <c r="BN26" s="9">
        <f t="shared" si="37"/>
        <v>0</v>
      </c>
      <c r="BO26" s="17">
        <f t="shared" si="38"/>
        <v>8</v>
      </c>
      <c r="BP26" s="18">
        <f t="shared" si="39"/>
        <v>-999</v>
      </c>
      <c r="BQ26" s="19">
        <f t="shared" si="40"/>
        <v>0</v>
      </c>
      <c r="BR26" s="7">
        <f t="shared" si="122"/>
        <v>1</v>
      </c>
      <c r="BS26" s="8">
        <f>+'Detailed Input'!K100</f>
        <v>0</v>
      </c>
      <c r="BT26" s="8">
        <f t="shared" si="84"/>
        <v>0</v>
      </c>
      <c r="BU26" s="8">
        <f t="shared" si="85"/>
        <v>1</v>
      </c>
      <c r="BV26" s="19">
        <f t="shared" si="41"/>
        <v>0</v>
      </c>
      <c r="BW26" s="9">
        <f t="shared" si="42"/>
        <v>0</v>
      </c>
      <c r="BX26" s="17">
        <f t="shared" si="43"/>
        <v>9</v>
      </c>
      <c r="BY26" s="18">
        <f t="shared" si="44"/>
        <v>-999</v>
      </c>
      <c r="BZ26" s="19">
        <f t="shared" si="45"/>
        <v>0</v>
      </c>
      <c r="CA26" s="7">
        <f t="shared" si="123"/>
        <v>1</v>
      </c>
      <c r="CB26" s="8">
        <f>+'Detailed Input'!L100</f>
        <v>0</v>
      </c>
      <c r="CC26" s="8">
        <f t="shared" si="86"/>
        <v>0</v>
      </c>
      <c r="CD26" s="8">
        <f t="shared" si="87"/>
        <v>1</v>
      </c>
      <c r="CE26" s="19">
        <f t="shared" si="46"/>
        <v>0</v>
      </c>
      <c r="CF26" s="9">
        <f t="shared" si="47"/>
        <v>0</v>
      </c>
      <c r="CG26" s="17">
        <f t="shared" si="48"/>
        <v>10</v>
      </c>
      <c r="CH26" s="18">
        <f t="shared" si="49"/>
        <v>-999</v>
      </c>
      <c r="CI26" s="19">
        <f t="shared" si="50"/>
        <v>0</v>
      </c>
      <c r="CJ26" s="7">
        <f t="shared" si="124"/>
        <v>1</v>
      </c>
      <c r="CK26" s="8">
        <f>+'Detailed Input'!M100</f>
        <v>0</v>
      </c>
      <c r="CL26" s="8">
        <f t="shared" si="88"/>
        <v>0</v>
      </c>
      <c r="CM26" s="8">
        <f t="shared" si="89"/>
        <v>1</v>
      </c>
      <c r="CN26" s="19">
        <f t="shared" si="51"/>
        <v>0</v>
      </c>
      <c r="CO26" s="134">
        <f t="shared" si="52"/>
        <v>0</v>
      </c>
      <c r="CQ26" s="119" t="str">
        <f t="shared" si="90"/>
        <v>blank</v>
      </c>
      <c r="CR26" s="84">
        <f t="shared" si="53"/>
        <v>0</v>
      </c>
      <c r="CS26" s="77">
        <f t="shared" si="54"/>
        <v>0</v>
      </c>
      <c r="CT26" s="77">
        <f t="shared" si="55"/>
        <v>0</v>
      </c>
      <c r="CU26" s="77">
        <f t="shared" si="56"/>
        <v>0</v>
      </c>
      <c r="CV26" s="77">
        <f t="shared" si="57"/>
        <v>0</v>
      </c>
      <c r="CW26" s="77">
        <f t="shared" si="58"/>
        <v>0</v>
      </c>
      <c r="CX26" s="77">
        <f t="shared" si="59"/>
        <v>0</v>
      </c>
      <c r="CY26" s="77">
        <f t="shared" si="60"/>
        <v>0</v>
      </c>
      <c r="CZ26" s="77">
        <f t="shared" si="61"/>
        <v>0</v>
      </c>
      <c r="DA26" s="77">
        <f t="shared" si="62"/>
        <v>0</v>
      </c>
      <c r="DB26" s="145">
        <f t="shared" si="91"/>
        <v>-999</v>
      </c>
      <c r="DC26" s="115">
        <f t="shared" si="92"/>
        <v>-999</v>
      </c>
      <c r="DD26" s="115">
        <f t="shared" si="93"/>
        <v>-999</v>
      </c>
      <c r="DE26" s="115">
        <f t="shared" si="94"/>
        <v>-999</v>
      </c>
      <c r="DF26" s="115">
        <f t="shared" si="114"/>
        <v>-999</v>
      </c>
      <c r="DG26" s="115">
        <f t="shared" si="95"/>
        <v>-999</v>
      </c>
      <c r="DH26" s="115">
        <f t="shared" si="96"/>
        <v>-999</v>
      </c>
      <c r="DI26" s="115">
        <f t="shared" si="97"/>
        <v>-999</v>
      </c>
      <c r="DJ26" s="115">
        <f t="shared" si="98"/>
        <v>-999</v>
      </c>
      <c r="DK26" s="115">
        <f t="shared" si="99"/>
        <v>-999</v>
      </c>
      <c r="DL26" s="125">
        <f t="shared" si="100"/>
        <v>1</v>
      </c>
      <c r="DM26" s="116">
        <f t="shared" si="101"/>
        <v>1</v>
      </c>
      <c r="DN26" s="116">
        <f t="shared" si="102"/>
        <v>1</v>
      </c>
      <c r="DO26" s="116">
        <f t="shared" si="103"/>
        <v>1</v>
      </c>
      <c r="DP26" s="116">
        <f t="shared" si="104"/>
        <v>1</v>
      </c>
      <c r="DQ26" s="116">
        <f t="shared" si="105"/>
        <v>1</v>
      </c>
      <c r="DR26" s="116">
        <f t="shared" si="106"/>
        <v>1</v>
      </c>
      <c r="DS26" s="116">
        <f t="shared" si="107"/>
        <v>1</v>
      </c>
      <c r="DT26" s="116">
        <f t="shared" si="108"/>
        <v>1</v>
      </c>
      <c r="DU26" s="116">
        <f t="shared" si="109"/>
        <v>1</v>
      </c>
      <c r="DV26" s="125">
        <f t="shared" si="110"/>
        <v>0</v>
      </c>
      <c r="DW26" s="116">
        <f t="shared" si="111"/>
        <v>0</v>
      </c>
      <c r="DX26" s="116">
        <f t="shared" si="63"/>
        <v>0</v>
      </c>
      <c r="DY26" s="116">
        <f t="shared" si="64"/>
        <v>0</v>
      </c>
      <c r="DZ26" s="116">
        <f t="shared" si="65"/>
        <v>0</v>
      </c>
      <c r="EA26" s="116">
        <f t="shared" si="66"/>
        <v>0</v>
      </c>
      <c r="EB26" s="116">
        <f t="shared" si="67"/>
        <v>0</v>
      </c>
      <c r="EC26" s="116">
        <f t="shared" si="68"/>
        <v>0</v>
      </c>
      <c r="ED26" s="116">
        <f t="shared" si="69"/>
        <v>0</v>
      </c>
      <c r="EE26" s="116">
        <f t="shared" si="70"/>
        <v>0</v>
      </c>
      <c r="EF26" s="172" t="str">
        <f>IF(EE26&gt;='Detailed Input'!$A$6,INDEX(DB26:DK26,EE26-'Detailed Input'!$A$6+1),"")</f>
        <v/>
      </c>
      <c r="EG26" s="170" t="str">
        <f>IF(EE26&gt;='Detailed Input'!$A$6,INDEX(DL26:DU26,EE26-'Detailed Input'!$A$6+1),"")</f>
        <v/>
      </c>
      <c r="EH26" s="59">
        <f t="shared" si="112"/>
        <v>0</v>
      </c>
      <c r="EI26" s="120">
        <f t="shared" si="113"/>
        <v>0</v>
      </c>
      <c r="EJ26" s="58"/>
    </row>
    <row r="27" spans="1:140" x14ac:dyDescent="0.2">
      <c r="A27" s="133" t="str">
        <f>IF('Detailed Input'!A101="",'Detailed Input'!$A$25,'Detailed Input'!A101)</f>
        <v>blank</v>
      </c>
      <c r="B27" s="16">
        <f>+'Detailed Input'!C101</f>
        <v>1</v>
      </c>
      <c r="C27" s="16">
        <f>MATCH(A27,'Detailed Input'!$A$25:$A$75,0)</f>
        <v>1</v>
      </c>
      <c r="D27" s="17">
        <f>'Detailed Input'!B101+1</f>
        <v>1</v>
      </c>
      <c r="E27" s="18">
        <f t="shared" si="4"/>
        <v>-999</v>
      </c>
      <c r="F27" s="19">
        <f t="shared" si="5"/>
        <v>0</v>
      </c>
      <c r="G27" s="7">
        <f t="shared" si="115"/>
        <v>1</v>
      </c>
      <c r="H27" s="8">
        <f>+'Detailed Input'!D101</f>
        <v>0</v>
      </c>
      <c r="I27" s="8">
        <v>0</v>
      </c>
      <c r="J27" s="8">
        <f t="shared" si="71"/>
        <v>1</v>
      </c>
      <c r="K27" s="19">
        <f t="shared" si="6"/>
        <v>0</v>
      </c>
      <c r="L27" s="9">
        <f t="shared" si="7"/>
        <v>0</v>
      </c>
      <c r="M27" s="17">
        <f t="shared" si="8"/>
        <v>2</v>
      </c>
      <c r="N27" s="18">
        <f t="shared" si="9"/>
        <v>-999</v>
      </c>
      <c r="O27" s="19">
        <f t="shared" si="10"/>
        <v>0</v>
      </c>
      <c r="P27" s="7">
        <f t="shared" si="116"/>
        <v>1</v>
      </c>
      <c r="Q27" s="8">
        <f>+'Detailed Input'!E101</f>
        <v>0</v>
      </c>
      <c r="R27" s="8">
        <f t="shared" si="72"/>
        <v>0</v>
      </c>
      <c r="S27" s="8">
        <f t="shared" si="73"/>
        <v>1</v>
      </c>
      <c r="T27" s="19">
        <f t="shared" si="11"/>
        <v>0</v>
      </c>
      <c r="U27" s="9">
        <f t="shared" si="12"/>
        <v>0</v>
      </c>
      <c r="V27" s="17">
        <f t="shared" si="13"/>
        <v>3</v>
      </c>
      <c r="W27" s="18">
        <f t="shared" si="14"/>
        <v>-999</v>
      </c>
      <c r="X27" s="19">
        <f t="shared" si="15"/>
        <v>0</v>
      </c>
      <c r="Y27" s="7">
        <f t="shared" si="117"/>
        <v>1</v>
      </c>
      <c r="Z27" s="8">
        <f>+'Detailed Input'!F101</f>
        <v>0</v>
      </c>
      <c r="AA27" s="8">
        <f t="shared" si="74"/>
        <v>0</v>
      </c>
      <c r="AB27" s="8">
        <f t="shared" si="75"/>
        <v>1</v>
      </c>
      <c r="AC27" s="19">
        <f t="shared" si="16"/>
        <v>0</v>
      </c>
      <c r="AD27" s="9">
        <f t="shared" si="17"/>
        <v>0</v>
      </c>
      <c r="AE27" s="17">
        <f t="shared" si="18"/>
        <v>4</v>
      </c>
      <c r="AF27" s="18">
        <f t="shared" si="19"/>
        <v>-999</v>
      </c>
      <c r="AG27" s="19">
        <f t="shared" si="20"/>
        <v>0</v>
      </c>
      <c r="AH27" s="7">
        <f t="shared" si="118"/>
        <v>1</v>
      </c>
      <c r="AI27" s="8">
        <f>+'Detailed Input'!G101</f>
        <v>0</v>
      </c>
      <c r="AJ27" s="8">
        <f t="shared" si="76"/>
        <v>0</v>
      </c>
      <c r="AK27" s="8">
        <f t="shared" si="77"/>
        <v>1</v>
      </c>
      <c r="AL27" s="19">
        <f t="shared" si="21"/>
        <v>0</v>
      </c>
      <c r="AM27" s="9">
        <f t="shared" si="22"/>
        <v>0</v>
      </c>
      <c r="AN27" s="17">
        <f t="shared" si="23"/>
        <v>5</v>
      </c>
      <c r="AO27" s="18">
        <f t="shared" si="24"/>
        <v>-999</v>
      </c>
      <c r="AP27" s="19">
        <f t="shared" si="25"/>
        <v>0</v>
      </c>
      <c r="AQ27" s="7">
        <f t="shared" si="119"/>
        <v>1</v>
      </c>
      <c r="AR27" s="8">
        <f>+'Detailed Input'!H101</f>
        <v>0</v>
      </c>
      <c r="AS27" s="8">
        <f t="shared" si="78"/>
        <v>0</v>
      </c>
      <c r="AT27" s="8">
        <f t="shared" si="79"/>
        <v>1</v>
      </c>
      <c r="AU27" s="19">
        <f t="shared" si="26"/>
        <v>0</v>
      </c>
      <c r="AV27" s="9">
        <f t="shared" si="27"/>
        <v>0</v>
      </c>
      <c r="AW27" s="17">
        <f t="shared" si="28"/>
        <v>6</v>
      </c>
      <c r="AX27" s="18">
        <f t="shared" si="29"/>
        <v>-999</v>
      </c>
      <c r="AY27" s="19">
        <f t="shared" si="30"/>
        <v>0</v>
      </c>
      <c r="AZ27" s="7">
        <f t="shared" si="120"/>
        <v>1</v>
      </c>
      <c r="BA27" s="8">
        <f>+'Detailed Input'!I101</f>
        <v>0</v>
      </c>
      <c r="BB27" s="8">
        <f t="shared" si="80"/>
        <v>0</v>
      </c>
      <c r="BC27" s="8">
        <f t="shared" si="81"/>
        <v>1</v>
      </c>
      <c r="BD27" s="19">
        <f t="shared" si="31"/>
        <v>0</v>
      </c>
      <c r="BE27" s="9">
        <f t="shared" si="32"/>
        <v>0</v>
      </c>
      <c r="BF27" s="17">
        <f t="shared" si="33"/>
        <v>7</v>
      </c>
      <c r="BG27" s="18">
        <f t="shared" si="34"/>
        <v>-999</v>
      </c>
      <c r="BH27" s="19">
        <f t="shared" si="35"/>
        <v>0</v>
      </c>
      <c r="BI27" s="7">
        <f t="shared" si="121"/>
        <v>1</v>
      </c>
      <c r="BJ27" s="8">
        <f>+'Detailed Input'!J101</f>
        <v>0</v>
      </c>
      <c r="BK27" s="8">
        <f t="shared" si="82"/>
        <v>0</v>
      </c>
      <c r="BL27" s="8">
        <f t="shared" si="83"/>
        <v>1</v>
      </c>
      <c r="BM27" s="19">
        <f t="shared" si="36"/>
        <v>0</v>
      </c>
      <c r="BN27" s="9">
        <f t="shared" si="37"/>
        <v>0</v>
      </c>
      <c r="BO27" s="17">
        <f t="shared" si="38"/>
        <v>8</v>
      </c>
      <c r="BP27" s="18">
        <f t="shared" si="39"/>
        <v>-999</v>
      </c>
      <c r="BQ27" s="19">
        <f t="shared" si="40"/>
        <v>0</v>
      </c>
      <c r="BR27" s="7">
        <f t="shared" si="122"/>
        <v>1</v>
      </c>
      <c r="BS27" s="8">
        <f>+'Detailed Input'!K101</f>
        <v>0</v>
      </c>
      <c r="BT27" s="8">
        <f t="shared" si="84"/>
        <v>0</v>
      </c>
      <c r="BU27" s="8">
        <f t="shared" si="85"/>
        <v>1</v>
      </c>
      <c r="BV27" s="19">
        <f t="shared" si="41"/>
        <v>0</v>
      </c>
      <c r="BW27" s="9">
        <f t="shared" si="42"/>
        <v>0</v>
      </c>
      <c r="BX27" s="17">
        <f t="shared" si="43"/>
        <v>9</v>
      </c>
      <c r="BY27" s="18">
        <f t="shared" si="44"/>
        <v>-999</v>
      </c>
      <c r="BZ27" s="19">
        <f t="shared" si="45"/>
        <v>0</v>
      </c>
      <c r="CA27" s="7">
        <f t="shared" si="123"/>
        <v>1</v>
      </c>
      <c r="CB27" s="8">
        <f>+'Detailed Input'!L101</f>
        <v>0</v>
      </c>
      <c r="CC27" s="8">
        <f t="shared" si="86"/>
        <v>0</v>
      </c>
      <c r="CD27" s="8">
        <f t="shared" si="87"/>
        <v>1</v>
      </c>
      <c r="CE27" s="19">
        <f t="shared" si="46"/>
        <v>0</v>
      </c>
      <c r="CF27" s="9">
        <f t="shared" si="47"/>
        <v>0</v>
      </c>
      <c r="CG27" s="17">
        <f t="shared" si="48"/>
        <v>10</v>
      </c>
      <c r="CH27" s="18">
        <f t="shared" si="49"/>
        <v>-999</v>
      </c>
      <c r="CI27" s="19">
        <f t="shared" si="50"/>
        <v>0</v>
      </c>
      <c r="CJ27" s="7">
        <f t="shared" si="124"/>
        <v>1</v>
      </c>
      <c r="CK27" s="8">
        <f>+'Detailed Input'!M101</f>
        <v>0</v>
      </c>
      <c r="CL27" s="8">
        <f t="shared" si="88"/>
        <v>0</v>
      </c>
      <c r="CM27" s="8">
        <f t="shared" si="89"/>
        <v>1</v>
      </c>
      <c r="CN27" s="19">
        <f t="shared" si="51"/>
        <v>0</v>
      </c>
      <c r="CO27" s="134">
        <f t="shared" si="52"/>
        <v>0</v>
      </c>
      <c r="CQ27" s="119" t="str">
        <f t="shared" si="90"/>
        <v>blank</v>
      </c>
      <c r="CR27" s="84">
        <f t="shared" si="53"/>
        <v>0</v>
      </c>
      <c r="CS27" s="77">
        <f t="shared" si="54"/>
        <v>0</v>
      </c>
      <c r="CT27" s="77">
        <f t="shared" si="55"/>
        <v>0</v>
      </c>
      <c r="CU27" s="77">
        <f t="shared" si="56"/>
        <v>0</v>
      </c>
      <c r="CV27" s="77">
        <f t="shared" si="57"/>
        <v>0</v>
      </c>
      <c r="CW27" s="77">
        <f t="shared" si="58"/>
        <v>0</v>
      </c>
      <c r="CX27" s="77">
        <f t="shared" si="59"/>
        <v>0</v>
      </c>
      <c r="CY27" s="77">
        <f t="shared" si="60"/>
        <v>0</v>
      </c>
      <c r="CZ27" s="77">
        <f t="shared" si="61"/>
        <v>0</v>
      </c>
      <c r="DA27" s="77">
        <f t="shared" si="62"/>
        <v>0</v>
      </c>
      <c r="DB27" s="145">
        <f t="shared" si="91"/>
        <v>-999</v>
      </c>
      <c r="DC27" s="115">
        <f t="shared" si="92"/>
        <v>-999</v>
      </c>
      <c r="DD27" s="115">
        <f t="shared" si="93"/>
        <v>-999</v>
      </c>
      <c r="DE27" s="115">
        <f t="shared" si="94"/>
        <v>-999</v>
      </c>
      <c r="DF27" s="115">
        <f t="shared" si="114"/>
        <v>-999</v>
      </c>
      <c r="DG27" s="115">
        <f t="shared" si="95"/>
        <v>-999</v>
      </c>
      <c r="DH27" s="115">
        <f t="shared" si="96"/>
        <v>-999</v>
      </c>
      <c r="DI27" s="115">
        <f t="shared" si="97"/>
        <v>-999</v>
      </c>
      <c r="DJ27" s="115">
        <f t="shared" si="98"/>
        <v>-999</v>
      </c>
      <c r="DK27" s="115">
        <f t="shared" si="99"/>
        <v>-999</v>
      </c>
      <c r="DL27" s="125">
        <f t="shared" si="100"/>
        <v>1</v>
      </c>
      <c r="DM27" s="116">
        <f t="shared" si="101"/>
        <v>1</v>
      </c>
      <c r="DN27" s="116">
        <f t="shared" si="102"/>
        <v>1</v>
      </c>
      <c r="DO27" s="116">
        <f t="shared" si="103"/>
        <v>1</v>
      </c>
      <c r="DP27" s="116">
        <f t="shared" si="104"/>
        <v>1</v>
      </c>
      <c r="DQ27" s="116">
        <f t="shared" si="105"/>
        <v>1</v>
      </c>
      <c r="DR27" s="116">
        <f t="shared" si="106"/>
        <v>1</v>
      </c>
      <c r="DS27" s="116">
        <f t="shared" si="107"/>
        <v>1</v>
      </c>
      <c r="DT27" s="116">
        <f t="shared" si="108"/>
        <v>1</v>
      </c>
      <c r="DU27" s="116">
        <f t="shared" si="109"/>
        <v>1</v>
      </c>
      <c r="DV27" s="125">
        <f t="shared" si="110"/>
        <v>0</v>
      </c>
      <c r="DW27" s="116">
        <f t="shared" si="111"/>
        <v>0</v>
      </c>
      <c r="DX27" s="116">
        <f t="shared" si="63"/>
        <v>0</v>
      </c>
      <c r="DY27" s="116">
        <f t="shared" si="64"/>
        <v>0</v>
      </c>
      <c r="DZ27" s="116">
        <f t="shared" si="65"/>
        <v>0</v>
      </c>
      <c r="EA27" s="116">
        <f t="shared" si="66"/>
        <v>0</v>
      </c>
      <c r="EB27" s="116">
        <f t="shared" si="67"/>
        <v>0</v>
      </c>
      <c r="EC27" s="116">
        <f t="shared" si="68"/>
        <v>0</v>
      </c>
      <c r="ED27" s="116">
        <f t="shared" si="69"/>
        <v>0</v>
      </c>
      <c r="EE27" s="116">
        <f t="shared" si="70"/>
        <v>0</v>
      </c>
      <c r="EF27" s="172" t="str">
        <f>IF(EE27&gt;='Detailed Input'!$A$6,INDEX(DB27:DK27,EE27-'Detailed Input'!$A$6+1),"")</f>
        <v/>
      </c>
      <c r="EG27" s="170" t="str">
        <f>IF(EE27&gt;='Detailed Input'!$A$6,INDEX(DL27:DU27,EE27-'Detailed Input'!$A$6+1),"")</f>
        <v/>
      </c>
      <c r="EH27" s="59">
        <f t="shared" si="112"/>
        <v>0</v>
      </c>
      <c r="EI27" s="120">
        <f t="shared" si="113"/>
        <v>0</v>
      </c>
      <c r="EJ27" s="58"/>
    </row>
    <row r="28" spans="1:140" x14ac:dyDescent="0.2">
      <c r="A28" s="133" t="str">
        <f>IF('Detailed Input'!A102="",'Detailed Input'!$A$25,'Detailed Input'!A102)</f>
        <v>blank</v>
      </c>
      <c r="B28" s="16">
        <f>+'Detailed Input'!C102</f>
        <v>1</v>
      </c>
      <c r="C28" s="16">
        <f>MATCH(A28,'Detailed Input'!$A$25:$A$75,0)</f>
        <v>1</v>
      </c>
      <c r="D28" s="17">
        <f>'Detailed Input'!B102+1</f>
        <v>1</v>
      </c>
      <c r="E28" s="18">
        <f t="shared" si="4"/>
        <v>-999</v>
      </c>
      <c r="F28" s="19">
        <f t="shared" si="5"/>
        <v>0</v>
      </c>
      <c r="G28" s="7">
        <f t="shared" si="115"/>
        <v>1</v>
      </c>
      <c r="H28" s="8">
        <f>+'Detailed Input'!D102</f>
        <v>0</v>
      </c>
      <c r="I28" s="8">
        <v>0</v>
      </c>
      <c r="J28" s="8">
        <f t="shared" si="71"/>
        <v>1</v>
      </c>
      <c r="K28" s="19">
        <f t="shared" si="6"/>
        <v>0</v>
      </c>
      <c r="L28" s="9">
        <f t="shared" si="7"/>
        <v>0</v>
      </c>
      <c r="M28" s="17">
        <f t="shared" si="8"/>
        <v>2</v>
      </c>
      <c r="N28" s="18">
        <f t="shared" si="9"/>
        <v>-999</v>
      </c>
      <c r="O28" s="19">
        <f t="shared" si="10"/>
        <v>0</v>
      </c>
      <c r="P28" s="7">
        <f t="shared" si="116"/>
        <v>1</v>
      </c>
      <c r="Q28" s="8">
        <f>+'Detailed Input'!E102</f>
        <v>0</v>
      </c>
      <c r="R28" s="8">
        <f t="shared" si="72"/>
        <v>0</v>
      </c>
      <c r="S28" s="8">
        <f t="shared" si="73"/>
        <v>1</v>
      </c>
      <c r="T28" s="19">
        <f t="shared" si="11"/>
        <v>0</v>
      </c>
      <c r="U28" s="9">
        <f t="shared" si="12"/>
        <v>0</v>
      </c>
      <c r="V28" s="17">
        <f t="shared" si="13"/>
        <v>3</v>
      </c>
      <c r="W28" s="18">
        <f t="shared" si="14"/>
        <v>-999</v>
      </c>
      <c r="X28" s="19">
        <f t="shared" si="15"/>
        <v>0</v>
      </c>
      <c r="Y28" s="7">
        <f t="shared" si="117"/>
        <v>1</v>
      </c>
      <c r="Z28" s="8">
        <f>+'Detailed Input'!F102</f>
        <v>0</v>
      </c>
      <c r="AA28" s="8">
        <f t="shared" si="74"/>
        <v>0</v>
      </c>
      <c r="AB28" s="8">
        <f t="shared" si="75"/>
        <v>1</v>
      </c>
      <c r="AC28" s="19">
        <f t="shared" si="16"/>
        <v>0</v>
      </c>
      <c r="AD28" s="9">
        <f t="shared" si="17"/>
        <v>0</v>
      </c>
      <c r="AE28" s="17">
        <f t="shared" si="18"/>
        <v>4</v>
      </c>
      <c r="AF28" s="18">
        <f t="shared" si="19"/>
        <v>-999</v>
      </c>
      <c r="AG28" s="19">
        <f t="shared" si="20"/>
        <v>0</v>
      </c>
      <c r="AH28" s="7">
        <f t="shared" si="118"/>
        <v>1</v>
      </c>
      <c r="AI28" s="8">
        <f>+'Detailed Input'!G102</f>
        <v>0</v>
      </c>
      <c r="AJ28" s="8">
        <f t="shared" si="76"/>
        <v>0</v>
      </c>
      <c r="AK28" s="8">
        <f t="shared" si="77"/>
        <v>1</v>
      </c>
      <c r="AL28" s="19">
        <f t="shared" si="21"/>
        <v>0</v>
      </c>
      <c r="AM28" s="9">
        <f t="shared" si="22"/>
        <v>0</v>
      </c>
      <c r="AN28" s="17">
        <f t="shared" si="23"/>
        <v>5</v>
      </c>
      <c r="AO28" s="18">
        <f t="shared" si="24"/>
        <v>-999</v>
      </c>
      <c r="AP28" s="19">
        <f t="shared" si="25"/>
        <v>0</v>
      </c>
      <c r="AQ28" s="7">
        <f t="shared" si="119"/>
        <v>1</v>
      </c>
      <c r="AR28" s="8">
        <f>+'Detailed Input'!H102</f>
        <v>0</v>
      </c>
      <c r="AS28" s="8">
        <f t="shared" si="78"/>
        <v>0</v>
      </c>
      <c r="AT28" s="8">
        <f t="shared" si="79"/>
        <v>1</v>
      </c>
      <c r="AU28" s="19">
        <f t="shared" si="26"/>
        <v>0</v>
      </c>
      <c r="AV28" s="9">
        <f t="shared" si="27"/>
        <v>0</v>
      </c>
      <c r="AW28" s="17">
        <f t="shared" si="28"/>
        <v>6</v>
      </c>
      <c r="AX28" s="18">
        <f t="shared" si="29"/>
        <v>-999</v>
      </c>
      <c r="AY28" s="19">
        <f t="shared" si="30"/>
        <v>0</v>
      </c>
      <c r="AZ28" s="7">
        <f t="shared" si="120"/>
        <v>1</v>
      </c>
      <c r="BA28" s="8">
        <f>+'Detailed Input'!I102</f>
        <v>0</v>
      </c>
      <c r="BB28" s="8">
        <f t="shared" si="80"/>
        <v>0</v>
      </c>
      <c r="BC28" s="8">
        <f t="shared" si="81"/>
        <v>1</v>
      </c>
      <c r="BD28" s="19">
        <f t="shared" si="31"/>
        <v>0</v>
      </c>
      <c r="BE28" s="9">
        <f t="shared" si="32"/>
        <v>0</v>
      </c>
      <c r="BF28" s="17">
        <f t="shared" si="33"/>
        <v>7</v>
      </c>
      <c r="BG28" s="18">
        <f t="shared" si="34"/>
        <v>-999</v>
      </c>
      <c r="BH28" s="19">
        <f t="shared" si="35"/>
        <v>0</v>
      </c>
      <c r="BI28" s="7">
        <f t="shared" si="121"/>
        <v>1</v>
      </c>
      <c r="BJ28" s="8">
        <f>+'Detailed Input'!J102</f>
        <v>0</v>
      </c>
      <c r="BK28" s="8">
        <f t="shared" si="82"/>
        <v>0</v>
      </c>
      <c r="BL28" s="8">
        <f t="shared" si="83"/>
        <v>1</v>
      </c>
      <c r="BM28" s="19">
        <f t="shared" si="36"/>
        <v>0</v>
      </c>
      <c r="BN28" s="9">
        <f t="shared" si="37"/>
        <v>0</v>
      </c>
      <c r="BO28" s="17">
        <f t="shared" si="38"/>
        <v>8</v>
      </c>
      <c r="BP28" s="18">
        <f t="shared" si="39"/>
        <v>-999</v>
      </c>
      <c r="BQ28" s="19">
        <f t="shared" si="40"/>
        <v>0</v>
      </c>
      <c r="BR28" s="7">
        <f t="shared" si="122"/>
        <v>1</v>
      </c>
      <c r="BS28" s="8">
        <f>+'Detailed Input'!K102</f>
        <v>0</v>
      </c>
      <c r="BT28" s="8">
        <f t="shared" si="84"/>
        <v>0</v>
      </c>
      <c r="BU28" s="8">
        <f t="shared" si="85"/>
        <v>1</v>
      </c>
      <c r="BV28" s="19">
        <f t="shared" si="41"/>
        <v>0</v>
      </c>
      <c r="BW28" s="9">
        <f t="shared" si="42"/>
        <v>0</v>
      </c>
      <c r="BX28" s="17">
        <f t="shared" si="43"/>
        <v>9</v>
      </c>
      <c r="BY28" s="18">
        <f t="shared" si="44"/>
        <v>-999</v>
      </c>
      <c r="BZ28" s="19">
        <f t="shared" si="45"/>
        <v>0</v>
      </c>
      <c r="CA28" s="7">
        <f t="shared" si="123"/>
        <v>1</v>
      </c>
      <c r="CB28" s="8">
        <f>+'Detailed Input'!L102</f>
        <v>0</v>
      </c>
      <c r="CC28" s="8">
        <f t="shared" si="86"/>
        <v>0</v>
      </c>
      <c r="CD28" s="8">
        <f t="shared" si="87"/>
        <v>1</v>
      </c>
      <c r="CE28" s="19">
        <f t="shared" si="46"/>
        <v>0</v>
      </c>
      <c r="CF28" s="9">
        <f t="shared" si="47"/>
        <v>0</v>
      </c>
      <c r="CG28" s="17">
        <f t="shared" si="48"/>
        <v>10</v>
      </c>
      <c r="CH28" s="18">
        <f t="shared" si="49"/>
        <v>-999</v>
      </c>
      <c r="CI28" s="19">
        <f t="shared" si="50"/>
        <v>0</v>
      </c>
      <c r="CJ28" s="7">
        <f t="shared" si="124"/>
        <v>1</v>
      </c>
      <c r="CK28" s="8">
        <f>+'Detailed Input'!M102</f>
        <v>0</v>
      </c>
      <c r="CL28" s="8">
        <f t="shared" si="88"/>
        <v>0</v>
      </c>
      <c r="CM28" s="8">
        <f t="shared" si="89"/>
        <v>1</v>
      </c>
      <c r="CN28" s="19">
        <f t="shared" si="51"/>
        <v>0</v>
      </c>
      <c r="CO28" s="134">
        <f t="shared" si="52"/>
        <v>0</v>
      </c>
      <c r="CQ28" s="119" t="str">
        <f t="shared" si="90"/>
        <v>blank</v>
      </c>
      <c r="CR28" s="84">
        <f t="shared" si="53"/>
        <v>0</v>
      </c>
      <c r="CS28" s="77">
        <f t="shared" si="54"/>
        <v>0</v>
      </c>
      <c r="CT28" s="77">
        <f t="shared" si="55"/>
        <v>0</v>
      </c>
      <c r="CU28" s="77">
        <f t="shared" si="56"/>
        <v>0</v>
      </c>
      <c r="CV28" s="77">
        <f t="shared" si="57"/>
        <v>0</v>
      </c>
      <c r="CW28" s="77">
        <f t="shared" si="58"/>
        <v>0</v>
      </c>
      <c r="CX28" s="77">
        <f t="shared" si="59"/>
        <v>0</v>
      </c>
      <c r="CY28" s="77">
        <f t="shared" si="60"/>
        <v>0</v>
      </c>
      <c r="CZ28" s="77">
        <f t="shared" si="61"/>
        <v>0</v>
      </c>
      <c r="DA28" s="77">
        <f t="shared" si="62"/>
        <v>0</v>
      </c>
      <c r="DB28" s="145">
        <f t="shared" si="91"/>
        <v>-999</v>
      </c>
      <c r="DC28" s="115">
        <f t="shared" si="92"/>
        <v>-999</v>
      </c>
      <c r="DD28" s="115">
        <f t="shared" si="93"/>
        <v>-999</v>
      </c>
      <c r="DE28" s="115">
        <f t="shared" si="94"/>
        <v>-999</v>
      </c>
      <c r="DF28" s="115">
        <f t="shared" si="114"/>
        <v>-999</v>
      </c>
      <c r="DG28" s="115">
        <f t="shared" si="95"/>
        <v>-999</v>
      </c>
      <c r="DH28" s="115">
        <f t="shared" si="96"/>
        <v>-999</v>
      </c>
      <c r="DI28" s="115">
        <f t="shared" si="97"/>
        <v>-999</v>
      </c>
      <c r="DJ28" s="115">
        <f t="shared" si="98"/>
        <v>-999</v>
      </c>
      <c r="DK28" s="115">
        <f t="shared" si="99"/>
        <v>-999</v>
      </c>
      <c r="DL28" s="125">
        <f t="shared" si="100"/>
        <v>1</v>
      </c>
      <c r="DM28" s="116">
        <f t="shared" si="101"/>
        <v>1</v>
      </c>
      <c r="DN28" s="116">
        <f t="shared" si="102"/>
        <v>1</v>
      </c>
      <c r="DO28" s="116">
        <f t="shared" si="103"/>
        <v>1</v>
      </c>
      <c r="DP28" s="116">
        <f t="shared" si="104"/>
        <v>1</v>
      </c>
      <c r="DQ28" s="116">
        <f t="shared" si="105"/>
        <v>1</v>
      </c>
      <c r="DR28" s="116">
        <f t="shared" si="106"/>
        <v>1</v>
      </c>
      <c r="DS28" s="116">
        <f t="shared" si="107"/>
        <v>1</v>
      </c>
      <c r="DT28" s="116">
        <f t="shared" si="108"/>
        <v>1</v>
      </c>
      <c r="DU28" s="116">
        <f t="shared" si="109"/>
        <v>1</v>
      </c>
      <c r="DV28" s="125">
        <f t="shared" si="110"/>
        <v>0</v>
      </c>
      <c r="DW28" s="116">
        <f t="shared" si="111"/>
        <v>0</v>
      </c>
      <c r="DX28" s="116">
        <f t="shared" si="63"/>
        <v>0</v>
      </c>
      <c r="DY28" s="116">
        <f t="shared" si="64"/>
        <v>0</v>
      </c>
      <c r="DZ28" s="116">
        <f t="shared" si="65"/>
        <v>0</v>
      </c>
      <c r="EA28" s="116">
        <f t="shared" si="66"/>
        <v>0</v>
      </c>
      <c r="EB28" s="116">
        <f t="shared" si="67"/>
        <v>0</v>
      </c>
      <c r="EC28" s="116">
        <f t="shared" si="68"/>
        <v>0</v>
      </c>
      <c r="ED28" s="116">
        <f t="shared" si="69"/>
        <v>0</v>
      </c>
      <c r="EE28" s="116">
        <f t="shared" si="70"/>
        <v>0</v>
      </c>
      <c r="EF28" s="172" t="str">
        <f>IF(EE28&gt;='Detailed Input'!$A$6,INDEX(DB28:DK28,EE28-'Detailed Input'!$A$6+1),"")</f>
        <v/>
      </c>
      <c r="EG28" s="170" t="str">
        <f>IF(EE28&gt;='Detailed Input'!$A$6,INDEX(DL28:DU28,EE28-'Detailed Input'!$A$6+1),"")</f>
        <v/>
      </c>
      <c r="EH28" s="59">
        <f t="shared" si="112"/>
        <v>0</v>
      </c>
      <c r="EI28" s="120">
        <f t="shared" si="113"/>
        <v>0</v>
      </c>
      <c r="EJ28" s="58"/>
    </row>
    <row r="29" spans="1:140" x14ac:dyDescent="0.2">
      <c r="A29" s="133" t="str">
        <f>IF('Detailed Input'!A103="",'Detailed Input'!$A$25,'Detailed Input'!A103)</f>
        <v>blank</v>
      </c>
      <c r="B29" s="16">
        <f>+'Detailed Input'!C103</f>
        <v>1</v>
      </c>
      <c r="C29" s="16">
        <f>MATCH(A29,'Detailed Input'!$A$25:$A$75,0)</f>
        <v>1</v>
      </c>
      <c r="D29" s="17">
        <f>'Detailed Input'!B103+1</f>
        <v>1</v>
      </c>
      <c r="E29" s="18">
        <f t="shared" si="4"/>
        <v>-999</v>
      </c>
      <c r="F29" s="19">
        <f t="shared" si="5"/>
        <v>0</v>
      </c>
      <c r="G29" s="7">
        <f t="shared" si="115"/>
        <v>1</v>
      </c>
      <c r="H29" s="8">
        <f>+'Detailed Input'!D103</f>
        <v>0</v>
      </c>
      <c r="I29" s="8">
        <v>0</v>
      </c>
      <c r="J29" s="8">
        <f t="shared" si="71"/>
        <v>1</v>
      </c>
      <c r="K29" s="19">
        <f t="shared" si="6"/>
        <v>0</v>
      </c>
      <c r="L29" s="9">
        <f t="shared" si="7"/>
        <v>0</v>
      </c>
      <c r="M29" s="17">
        <f t="shared" si="8"/>
        <v>2</v>
      </c>
      <c r="N29" s="18">
        <f t="shared" si="9"/>
        <v>-999</v>
      </c>
      <c r="O29" s="19">
        <f t="shared" si="10"/>
        <v>0</v>
      </c>
      <c r="P29" s="7">
        <f t="shared" si="116"/>
        <v>1</v>
      </c>
      <c r="Q29" s="8">
        <f>+'Detailed Input'!E103</f>
        <v>0</v>
      </c>
      <c r="R29" s="8">
        <f t="shared" si="72"/>
        <v>0</v>
      </c>
      <c r="S29" s="8">
        <f t="shared" si="73"/>
        <v>1</v>
      </c>
      <c r="T29" s="19">
        <f t="shared" si="11"/>
        <v>0</v>
      </c>
      <c r="U29" s="9">
        <f t="shared" si="12"/>
        <v>0</v>
      </c>
      <c r="V29" s="17">
        <f t="shared" si="13"/>
        <v>3</v>
      </c>
      <c r="W29" s="18">
        <f t="shared" si="14"/>
        <v>-999</v>
      </c>
      <c r="X29" s="19">
        <f t="shared" si="15"/>
        <v>0</v>
      </c>
      <c r="Y29" s="7">
        <f t="shared" si="117"/>
        <v>1</v>
      </c>
      <c r="Z29" s="8">
        <f>+'Detailed Input'!F103</f>
        <v>0</v>
      </c>
      <c r="AA29" s="8">
        <f t="shared" si="74"/>
        <v>0</v>
      </c>
      <c r="AB29" s="8">
        <f t="shared" si="75"/>
        <v>1</v>
      </c>
      <c r="AC29" s="19">
        <f t="shared" si="16"/>
        <v>0</v>
      </c>
      <c r="AD29" s="9">
        <f t="shared" si="17"/>
        <v>0</v>
      </c>
      <c r="AE29" s="17">
        <f t="shared" si="18"/>
        <v>4</v>
      </c>
      <c r="AF29" s="18">
        <f t="shared" si="19"/>
        <v>-999</v>
      </c>
      <c r="AG29" s="19">
        <f t="shared" si="20"/>
        <v>0</v>
      </c>
      <c r="AH29" s="7">
        <f t="shared" si="118"/>
        <v>1</v>
      </c>
      <c r="AI29" s="8">
        <f>+'Detailed Input'!G103</f>
        <v>0</v>
      </c>
      <c r="AJ29" s="8">
        <f t="shared" si="76"/>
        <v>0</v>
      </c>
      <c r="AK29" s="8">
        <f t="shared" si="77"/>
        <v>1</v>
      </c>
      <c r="AL29" s="19">
        <f t="shared" si="21"/>
        <v>0</v>
      </c>
      <c r="AM29" s="9">
        <f t="shared" si="22"/>
        <v>0</v>
      </c>
      <c r="AN29" s="17">
        <f t="shared" si="23"/>
        <v>5</v>
      </c>
      <c r="AO29" s="18">
        <f t="shared" si="24"/>
        <v>-999</v>
      </c>
      <c r="AP29" s="19">
        <f t="shared" si="25"/>
        <v>0</v>
      </c>
      <c r="AQ29" s="7">
        <f t="shared" si="119"/>
        <v>1</v>
      </c>
      <c r="AR29" s="8">
        <f>+'Detailed Input'!H103</f>
        <v>0</v>
      </c>
      <c r="AS29" s="8">
        <f t="shared" si="78"/>
        <v>0</v>
      </c>
      <c r="AT29" s="8">
        <f t="shared" si="79"/>
        <v>1</v>
      </c>
      <c r="AU29" s="19">
        <f t="shared" si="26"/>
        <v>0</v>
      </c>
      <c r="AV29" s="9">
        <f t="shared" si="27"/>
        <v>0</v>
      </c>
      <c r="AW29" s="17">
        <f t="shared" si="28"/>
        <v>6</v>
      </c>
      <c r="AX29" s="18">
        <f t="shared" si="29"/>
        <v>-999</v>
      </c>
      <c r="AY29" s="19">
        <f t="shared" si="30"/>
        <v>0</v>
      </c>
      <c r="AZ29" s="7">
        <f t="shared" si="120"/>
        <v>1</v>
      </c>
      <c r="BA29" s="8">
        <f>+'Detailed Input'!I103</f>
        <v>0</v>
      </c>
      <c r="BB29" s="8">
        <f t="shared" si="80"/>
        <v>0</v>
      </c>
      <c r="BC29" s="8">
        <f t="shared" si="81"/>
        <v>1</v>
      </c>
      <c r="BD29" s="19">
        <f t="shared" si="31"/>
        <v>0</v>
      </c>
      <c r="BE29" s="9">
        <f t="shared" si="32"/>
        <v>0</v>
      </c>
      <c r="BF29" s="17">
        <f t="shared" si="33"/>
        <v>7</v>
      </c>
      <c r="BG29" s="18">
        <f t="shared" si="34"/>
        <v>-999</v>
      </c>
      <c r="BH29" s="19">
        <f t="shared" si="35"/>
        <v>0</v>
      </c>
      <c r="BI29" s="7">
        <f t="shared" si="121"/>
        <v>1</v>
      </c>
      <c r="BJ29" s="8">
        <f>+'Detailed Input'!J103</f>
        <v>0</v>
      </c>
      <c r="BK29" s="8">
        <f t="shared" si="82"/>
        <v>0</v>
      </c>
      <c r="BL29" s="8">
        <f t="shared" si="83"/>
        <v>1</v>
      </c>
      <c r="BM29" s="19">
        <f t="shared" si="36"/>
        <v>0</v>
      </c>
      <c r="BN29" s="9">
        <f t="shared" si="37"/>
        <v>0</v>
      </c>
      <c r="BO29" s="17">
        <f t="shared" si="38"/>
        <v>8</v>
      </c>
      <c r="BP29" s="18">
        <f t="shared" si="39"/>
        <v>-999</v>
      </c>
      <c r="BQ29" s="19">
        <f t="shared" si="40"/>
        <v>0</v>
      </c>
      <c r="BR29" s="7">
        <f t="shared" si="122"/>
        <v>1</v>
      </c>
      <c r="BS29" s="8">
        <f>+'Detailed Input'!K103</f>
        <v>0</v>
      </c>
      <c r="BT29" s="8">
        <f t="shared" si="84"/>
        <v>0</v>
      </c>
      <c r="BU29" s="8">
        <f t="shared" si="85"/>
        <v>1</v>
      </c>
      <c r="BV29" s="19">
        <f t="shared" si="41"/>
        <v>0</v>
      </c>
      <c r="BW29" s="9">
        <f t="shared" si="42"/>
        <v>0</v>
      </c>
      <c r="BX29" s="17">
        <f t="shared" si="43"/>
        <v>9</v>
      </c>
      <c r="BY29" s="18">
        <f t="shared" si="44"/>
        <v>-999</v>
      </c>
      <c r="BZ29" s="19">
        <f t="shared" si="45"/>
        <v>0</v>
      </c>
      <c r="CA29" s="7">
        <f t="shared" si="123"/>
        <v>1</v>
      </c>
      <c r="CB29" s="8">
        <f>+'Detailed Input'!L103</f>
        <v>0</v>
      </c>
      <c r="CC29" s="8">
        <f t="shared" si="86"/>
        <v>0</v>
      </c>
      <c r="CD29" s="8">
        <f t="shared" si="87"/>
        <v>1</v>
      </c>
      <c r="CE29" s="19">
        <f t="shared" si="46"/>
        <v>0</v>
      </c>
      <c r="CF29" s="9">
        <f t="shared" si="47"/>
        <v>0</v>
      </c>
      <c r="CG29" s="17">
        <f t="shared" si="48"/>
        <v>10</v>
      </c>
      <c r="CH29" s="18">
        <f t="shared" si="49"/>
        <v>-999</v>
      </c>
      <c r="CI29" s="19">
        <f t="shared" si="50"/>
        <v>0</v>
      </c>
      <c r="CJ29" s="7">
        <f t="shared" si="124"/>
        <v>1</v>
      </c>
      <c r="CK29" s="8">
        <f>+'Detailed Input'!M103</f>
        <v>0</v>
      </c>
      <c r="CL29" s="8">
        <f t="shared" si="88"/>
        <v>0</v>
      </c>
      <c r="CM29" s="8">
        <f t="shared" si="89"/>
        <v>1</v>
      </c>
      <c r="CN29" s="19">
        <f t="shared" si="51"/>
        <v>0</v>
      </c>
      <c r="CO29" s="134">
        <f t="shared" si="52"/>
        <v>0</v>
      </c>
      <c r="CQ29" s="119" t="str">
        <f t="shared" si="90"/>
        <v>blank</v>
      </c>
      <c r="CR29" s="84">
        <f t="shared" si="53"/>
        <v>0</v>
      </c>
      <c r="CS29" s="77">
        <f t="shared" si="54"/>
        <v>0</v>
      </c>
      <c r="CT29" s="77">
        <f t="shared" si="55"/>
        <v>0</v>
      </c>
      <c r="CU29" s="77">
        <f t="shared" si="56"/>
        <v>0</v>
      </c>
      <c r="CV29" s="77">
        <f t="shared" si="57"/>
        <v>0</v>
      </c>
      <c r="CW29" s="77">
        <f t="shared" si="58"/>
        <v>0</v>
      </c>
      <c r="CX29" s="77">
        <f t="shared" si="59"/>
        <v>0</v>
      </c>
      <c r="CY29" s="77">
        <f t="shared" si="60"/>
        <v>0</v>
      </c>
      <c r="CZ29" s="77">
        <f t="shared" si="61"/>
        <v>0</v>
      </c>
      <c r="DA29" s="77">
        <f t="shared" si="62"/>
        <v>0</v>
      </c>
      <c r="DB29" s="145">
        <f t="shared" si="91"/>
        <v>-999</v>
      </c>
      <c r="DC29" s="115">
        <f t="shared" si="92"/>
        <v>-999</v>
      </c>
      <c r="DD29" s="115">
        <f t="shared" si="93"/>
        <v>-999</v>
      </c>
      <c r="DE29" s="115">
        <f t="shared" si="94"/>
        <v>-999</v>
      </c>
      <c r="DF29" s="115">
        <f t="shared" si="114"/>
        <v>-999</v>
      </c>
      <c r="DG29" s="115">
        <f t="shared" si="95"/>
        <v>-999</v>
      </c>
      <c r="DH29" s="115">
        <f t="shared" si="96"/>
        <v>-999</v>
      </c>
      <c r="DI29" s="115">
        <f t="shared" si="97"/>
        <v>-999</v>
      </c>
      <c r="DJ29" s="115">
        <f t="shared" si="98"/>
        <v>-999</v>
      </c>
      <c r="DK29" s="115">
        <f t="shared" si="99"/>
        <v>-999</v>
      </c>
      <c r="DL29" s="125">
        <f t="shared" si="100"/>
        <v>1</v>
      </c>
      <c r="DM29" s="116">
        <f t="shared" si="101"/>
        <v>1</v>
      </c>
      <c r="DN29" s="116">
        <f t="shared" si="102"/>
        <v>1</v>
      </c>
      <c r="DO29" s="116">
        <f t="shared" si="103"/>
        <v>1</v>
      </c>
      <c r="DP29" s="116">
        <f t="shared" si="104"/>
        <v>1</v>
      </c>
      <c r="DQ29" s="116">
        <f t="shared" si="105"/>
        <v>1</v>
      </c>
      <c r="DR29" s="116">
        <f t="shared" si="106"/>
        <v>1</v>
      </c>
      <c r="DS29" s="116">
        <f t="shared" si="107"/>
        <v>1</v>
      </c>
      <c r="DT29" s="116">
        <f t="shared" si="108"/>
        <v>1</v>
      </c>
      <c r="DU29" s="116">
        <f t="shared" si="109"/>
        <v>1</v>
      </c>
      <c r="DV29" s="125">
        <f t="shared" si="110"/>
        <v>0</v>
      </c>
      <c r="DW29" s="116">
        <f t="shared" si="111"/>
        <v>0</v>
      </c>
      <c r="DX29" s="116">
        <f t="shared" si="63"/>
        <v>0</v>
      </c>
      <c r="DY29" s="116">
        <f t="shared" si="64"/>
        <v>0</v>
      </c>
      <c r="DZ29" s="116">
        <f t="shared" si="65"/>
        <v>0</v>
      </c>
      <c r="EA29" s="116">
        <f t="shared" si="66"/>
        <v>0</v>
      </c>
      <c r="EB29" s="116">
        <f t="shared" si="67"/>
        <v>0</v>
      </c>
      <c r="EC29" s="116">
        <f t="shared" si="68"/>
        <v>0</v>
      </c>
      <c r="ED29" s="116">
        <f t="shared" si="69"/>
        <v>0</v>
      </c>
      <c r="EE29" s="116">
        <f t="shared" si="70"/>
        <v>0</v>
      </c>
      <c r="EF29" s="172" t="str">
        <f>IF(EE29&gt;='Detailed Input'!$A$6,INDEX(DB29:DK29,EE29-'Detailed Input'!$A$6+1),"")</f>
        <v/>
      </c>
      <c r="EG29" s="170" t="str">
        <f>IF(EE29&gt;='Detailed Input'!$A$6,INDEX(DL29:DU29,EE29-'Detailed Input'!$A$6+1),"")</f>
        <v/>
      </c>
      <c r="EH29" s="59">
        <f t="shared" si="112"/>
        <v>0</v>
      </c>
      <c r="EI29" s="120">
        <f t="shared" si="113"/>
        <v>0</v>
      </c>
      <c r="EJ29" s="58"/>
    </row>
    <row r="30" spans="1:140" x14ac:dyDescent="0.2">
      <c r="A30" s="133" t="str">
        <f>IF('Detailed Input'!A104="",'Detailed Input'!$A$25,'Detailed Input'!A104)</f>
        <v>blank</v>
      </c>
      <c r="B30" s="16">
        <f>+'Detailed Input'!C104</f>
        <v>1</v>
      </c>
      <c r="C30" s="16">
        <f>MATCH(A30,'Detailed Input'!$A$25:$A$75,0)</f>
        <v>1</v>
      </c>
      <c r="D30" s="17">
        <f>'Detailed Input'!B104+1</f>
        <v>1</v>
      </c>
      <c r="E30" s="18">
        <f t="shared" si="4"/>
        <v>-999</v>
      </c>
      <c r="F30" s="19">
        <f t="shared" si="5"/>
        <v>0</v>
      </c>
      <c r="G30" s="7">
        <f t="shared" si="115"/>
        <v>1</v>
      </c>
      <c r="H30" s="8">
        <f>+'Detailed Input'!D104</f>
        <v>0</v>
      </c>
      <c r="I30" s="8">
        <v>0</v>
      </c>
      <c r="J30" s="8">
        <f t="shared" si="71"/>
        <v>1</v>
      </c>
      <c r="K30" s="19">
        <f t="shared" si="6"/>
        <v>0</v>
      </c>
      <c r="L30" s="9">
        <f t="shared" si="7"/>
        <v>0</v>
      </c>
      <c r="M30" s="17">
        <f t="shared" si="8"/>
        <v>2</v>
      </c>
      <c r="N30" s="18">
        <f t="shared" si="9"/>
        <v>-999</v>
      </c>
      <c r="O30" s="19">
        <f t="shared" si="10"/>
        <v>0</v>
      </c>
      <c r="P30" s="7">
        <f t="shared" si="116"/>
        <v>1</v>
      </c>
      <c r="Q30" s="8">
        <f>+'Detailed Input'!E104</f>
        <v>0</v>
      </c>
      <c r="R30" s="8">
        <f t="shared" si="72"/>
        <v>0</v>
      </c>
      <c r="S30" s="8">
        <f t="shared" si="73"/>
        <v>1</v>
      </c>
      <c r="T30" s="19">
        <f t="shared" si="11"/>
        <v>0</v>
      </c>
      <c r="U30" s="9">
        <f t="shared" si="12"/>
        <v>0</v>
      </c>
      <c r="V30" s="17">
        <f t="shared" si="13"/>
        <v>3</v>
      </c>
      <c r="W30" s="18">
        <f t="shared" si="14"/>
        <v>-999</v>
      </c>
      <c r="X30" s="19">
        <f t="shared" si="15"/>
        <v>0</v>
      </c>
      <c r="Y30" s="7">
        <f t="shared" si="117"/>
        <v>1</v>
      </c>
      <c r="Z30" s="8">
        <f>+'Detailed Input'!F104</f>
        <v>0</v>
      </c>
      <c r="AA30" s="8">
        <f t="shared" si="74"/>
        <v>0</v>
      </c>
      <c r="AB30" s="8">
        <f t="shared" si="75"/>
        <v>1</v>
      </c>
      <c r="AC30" s="19">
        <f t="shared" si="16"/>
        <v>0</v>
      </c>
      <c r="AD30" s="9">
        <f t="shared" si="17"/>
        <v>0</v>
      </c>
      <c r="AE30" s="17">
        <f t="shared" si="18"/>
        <v>4</v>
      </c>
      <c r="AF30" s="18">
        <f t="shared" si="19"/>
        <v>-999</v>
      </c>
      <c r="AG30" s="19">
        <f t="shared" si="20"/>
        <v>0</v>
      </c>
      <c r="AH30" s="7">
        <f t="shared" si="118"/>
        <v>1</v>
      </c>
      <c r="AI30" s="8">
        <f>+'Detailed Input'!G104</f>
        <v>0</v>
      </c>
      <c r="AJ30" s="8">
        <f t="shared" si="76"/>
        <v>0</v>
      </c>
      <c r="AK30" s="8">
        <f t="shared" si="77"/>
        <v>1</v>
      </c>
      <c r="AL30" s="19">
        <f t="shared" si="21"/>
        <v>0</v>
      </c>
      <c r="AM30" s="9">
        <f t="shared" si="22"/>
        <v>0</v>
      </c>
      <c r="AN30" s="17">
        <f t="shared" si="23"/>
        <v>5</v>
      </c>
      <c r="AO30" s="18">
        <f t="shared" si="24"/>
        <v>-999</v>
      </c>
      <c r="AP30" s="19">
        <f t="shared" si="25"/>
        <v>0</v>
      </c>
      <c r="AQ30" s="7">
        <f t="shared" si="119"/>
        <v>1</v>
      </c>
      <c r="AR30" s="8">
        <f>+'Detailed Input'!H104</f>
        <v>0</v>
      </c>
      <c r="AS30" s="8">
        <f t="shared" si="78"/>
        <v>0</v>
      </c>
      <c r="AT30" s="8">
        <f t="shared" si="79"/>
        <v>1</v>
      </c>
      <c r="AU30" s="19">
        <f t="shared" si="26"/>
        <v>0</v>
      </c>
      <c r="AV30" s="9">
        <f t="shared" si="27"/>
        <v>0</v>
      </c>
      <c r="AW30" s="17">
        <f t="shared" si="28"/>
        <v>6</v>
      </c>
      <c r="AX30" s="18">
        <f t="shared" si="29"/>
        <v>-999</v>
      </c>
      <c r="AY30" s="19">
        <f t="shared" si="30"/>
        <v>0</v>
      </c>
      <c r="AZ30" s="7">
        <f t="shared" si="120"/>
        <v>1</v>
      </c>
      <c r="BA30" s="8">
        <f>+'Detailed Input'!I104</f>
        <v>0</v>
      </c>
      <c r="BB30" s="8">
        <f t="shared" si="80"/>
        <v>0</v>
      </c>
      <c r="BC30" s="8">
        <f t="shared" si="81"/>
        <v>1</v>
      </c>
      <c r="BD30" s="19">
        <f t="shared" si="31"/>
        <v>0</v>
      </c>
      <c r="BE30" s="9">
        <f t="shared" si="32"/>
        <v>0</v>
      </c>
      <c r="BF30" s="17">
        <f t="shared" si="33"/>
        <v>7</v>
      </c>
      <c r="BG30" s="18">
        <f t="shared" si="34"/>
        <v>-999</v>
      </c>
      <c r="BH30" s="19">
        <f t="shared" si="35"/>
        <v>0</v>
      </c>
      <c r="BI30" s="7">
        <f t="shared" si="121"/>
        <v>1</v>
      </c>
      <c r="BJ30" s="8">
        <f>+'Detailed Input'!J104</f>
        <v>0</v>
      </c>
      <c r="BK30" s="8">
        <f t="shared" si="82"/>
        <v>0</v>
      </c>
      <c r="BL30" s="8">
        <f t="shared" si="83"/>
        <v>1</v>
      </c>
      <c r="BM30" s="19">
        <f t="shared" si="36"/>
        <v>0</v>
      </c>
      <c r="BN30" s="9">
        <f t="shared" si="37"/>
        <v>0</v>
      </c>
      <c r="BO30" s="17">
        <f t="shared" si="38"/>
        <v>8</v>
      </c>
      <c r="BP30" s="18">
        <f t="shared" si="39"/>
        <v>-999</v>
      </c>
      <c r="BQ30" s="19">
        <f t="shared" si="40"/>
        <v>0</v>
      </c>
      <c r="BR30" s="7">
        <f t="shared" si="122"/>
        <v>1</v>
      </c>
      <c r="BS30" s="8">
        <f>+'Detailed Input'!K104</f>
        <v>0</v>
      </c>
      <c r="BT30" s="8">
        <f t="shared" si="84"/>
        <v>0</v>
      </c>
      <c r="BU30" s="8">
        <f t="shared" si="85"/>
        <v>1</v>
      </c>
      <c r="BV30" s="19">
        <f t="shared" si="41"/>
        <v>0</v>
      </c>
      <c r="BW30" s="9">
        <f t="shared" si="42"/>
        <v>0</v>
      </c>
      <c r="BX30" s="17">
        <f t="shared" si="43"/>
        <v>9</v>
      </c>
      <c r="BY30" s="18">
        <f t="shared" si="44"/>
        <v>-999</v>
      </c>
      <c r="BZ30" s="19">
        <f t="shared" si="45"/>
        <v>0</v>
      </c>
      <c r="CA30" s="7">
        <f t="shared" si="123"/>
        <v>1</v>
      </c>
      <c r="CB30" s="8">
        <f>+'Detailed Input'!L104</f>
        <v>0</v>
      </c>
      <c r="CC30" s="8">
        <f t="shared" si="86"/>
        <v>0</v>
      </c>
      <c r="CD30" s="8">
        <f t="shared" si="87"/>
        <v>1</v>
      </c>
      <c r="CE30" s="19">
        <f t="shared" si="46"/>
        <v>0</v>
      </c>
      <c r="CF30" s="9">
        <f t="shared" si="47"/>
        <v>0</v>
      </c>
      <c r="CG30" s="17">
        <f t="shared" si="48"/>
        <v>10</v>
      </c>
      <c r="CH30" s="18">
        <f t="shared" si="49"/>
        <v>-999</v>
      </c>
      <c r="CI30" s="19">
        <f t="shared" si="50"/>
        <v>0</v>
      </c>
      <c r="CJ30" s="7">
        <f t="shared" si="124"/>
        <v>1</v>
      </c>
      <c r="CK30" s="8">
        <f>+'Detailed Input'!M104</f>
        <v>0</v>
      </c>
      <c r="CL30" s="8">
        <f t="shared" si="88"/>
        <v>0</v>
      </c>
      <c r="CM30" s="8">
        <f t="shared" si="89"/>
        <v>1</v>
      </c>
      <c r="CN30" s="19">
        <f t="shared" si="51"/>
        <v>0</v>
      </c>
      <c r="CO30" s="134">
        <f t="shared" si="52"/>
        <v>0</v>
      </c>
      <c r="CQ30" s="119" t="str">
        <f t="shared" si="90"/>
        <v>blank</v>
      </c>
      <c r="CR30" s="84">
        <f t="shared" si="53"/>
        <v>0</v>
      </c>
      <c r="CS30" s="77">
        <f t="shared" si="54"/>
        <v>0</v>
      </c>
      <c r="CT30" s="77">
        <f t="shared" si="55"/>
        <v>0</v>
      </c>
      <c r="CU30" s="77">
        <f t="shared" si="56"/>
        <v>0</v>
      </c>
      <c r="CV30" s="77">
        <f t="shared" si="57"/>
        <v>0</v>
      </c>
      <c r="CW30" s="77">
        <f t="shared" si="58"/>
        <v>0</v>
      </c>
      <c r="CX30" s="77">
        <f t="shared" si="59"/>
        <v>0</v>
      </c>
      <c r="CY30" s="77">
        <f t="shared" si="60"/>
        <v>0</v>
      </c>
      <c r="CZ30" s="77">
        <f t="shared" si="61"/>
        <v>0</v>
      </c>
      <c r="DA30" s="77">
        <f t="shared" si="62"/>
        <v>0</v>
      </c>
      <c r="DB30" s="145">
        <f t="shared" si="91"/>
        <v>-999</v>
      </c>
      <c r="DC30" s="115">
        <f t="shared" si="92"/>
        <v>-999</v>
      </c>
      <c r="DD30" s="115">
        <f t="shared" si="93"/>
        <v>-999</v>
      </c>
      <c r="DE30" s="115">
        <f t="shared" si="94"/>
        <v>-999</v>
      </c>
      <c r="DF30" s="115">
        <f t="shared" si="114"/>
        <v>-999</v>
      </c>
      <c r="DG30" s="115">
        <f t="shared" si="95"/>
        <v>-999</v>
      </c>
      <c r="DH30" s="115">
        <f t="shared" si="96"/>
        <v>-999</v>
      </c>
      <c r="DI30" s="115">
        <f t="shared" si="97"/>
        <v>-999</v>
      </c>
      <c r="DJ30" s="115">
        <f t="shared" si="98"/>
        <v>-999</v>
      </c>
      <c r="DK30" s="115">
        <f t="shared" si="99"/>
        <v>-999</v>
      </c>
      <c r="DL30" s="125">
        <f t="shared" si="100"/>
        <v>1</v>
      </c>
      <c r="DM30" s="116">
        <f t="shared" si="101"/>
        <v>1</v>
      </c>
      <c r="DN30" s="116">
        <f t="shared" si="102"/>
        <v>1</v>
      </c>
      <c r="DO30" s="116">
        <f t="shared" si="103"/>
        <v>1</v>
      </c>
      <c r="DP30" s="116">
        <f t="shared" si="104"/>
        <v>1</v>
      </c>
      <c r="DQ30" s="116">
        <f t="shared" si="105"/>
        <v>1</v>
      </c>
      <c r="DR30" s="116">
        <f t="shared" si="106"/>
        <v>1</v>
      </c>
      <c r="DS30" s="116">
        <f t="shared" si="107"/>
        <v>1</v>
      </c>
      <c r="DT30" s="116">
        <f t="shared" si="108"/>
        <v>1</v>
      </c>
      <c r="DU30" s="116">
        <f t="shared" si="109"/>
        <v>1</v>
      </c>
      <c r="DV30" s="125">
        <f t="shared" si="110"/>
        <v>0</v>
      </c>
      <c r="DW30" s="116">
        <f t="shared" si="111"/>
        <v>0</v>
      </c>
      <c r="DX30" s="116">
        <f t="shared" si="63"/>
        <v>0</v>
      </c>
      <c r="DY30" s="116">
        <f t="shared" si="64"/>
        <v>0</v>
      </c>
      <c r="DZ30" s="116">
        <f t="shared" si="65"/>
        <v>0</v>
      </c>
      <c r="EA30" s="116">
        <f t="shared" si="66"/>
        <v>0</v>
      </c>
      <c r="EB30" s="116">
        <f t="shared" si="67"/>
        <v>0</v>
      </c>
      <c r="EC30" s="116">
        <f t="shared" si="68"/>
        <v>0</v>
      </c>
      <c r="ED30" s="116">
        <f t="shared" si="69"/>
        <v>0</v>
      </c>
      <c r="EE30" s="116">
        <f t="shared" si="70"/>
        <v>0</v>
      </c>
      <c r="EF30" s="172" t="str">
        <f>IF(EE30&gt;='Detailed Input'!$A$6,INDEX(DB30:DK30,EE30-'Detailed Input'!$A$6+1),"")</f>
        <v/>
      </c>
      <c r="EG30" s="170" t="str">
        <f>IF(EE30&gt;='Detailed Input'!$A$6,INDEX(DL30:DU30,EE30-'Detailed Input'!$A$6+1),"")</f>
        <v/>
      </c>
      <c r="EH30" s="59">
        <f t="shared" si="112"/>
        <v>0</v>
      </c>
      <c r="EI30" s="120">
        <f t="shared" si="113"/>
        <v>0</v>
      </c>
      <c r="EJ30" s="58"/>
    </row>
    <row r="31" spans="1:140" x14ac:dyDescent="0.2">
      <c r="A31" s="133" t="str">
        <f>IF('Detailed Input'!A105="",'Detailed Input'!$A$25,'Detailed Input'!A105)</f>
        <v>blank</v>
      </c>
      <c r="B31" s="16">
        <f>+'Detailed Input'!C105</f>
        <v>1</v>
      </c>
      <c r="C31" s="16">
        <f>MATCH(A31,'Detailed Input'!$A$25:$A$75,0)</f>
        <v>1</v>
      </c>
      <c r="D31" s="17">
        <f>'Detailed Input'!B105+1</f>
        <v>1</v>
      </c>
      <c r="E31" s="18">
        <f t="shared" si="4"/>
        <v>-999</v>
      </c>
      <c r="F31" s="19">
        <f t="shared" si="5"/>
        <v>0</v>
      </c>
      <c r="G31" s="7">
        <f t="shared" si="115"/>
        <v>1</v>
      </c>
      <c r="H31" s="8">
        <f>+'Detailed Input'!D105</f>
        <v>0</v>
      </c>
      <c r="I31" s="8">
        <v>0</v>
      </c>
      <c r="J31" s="8">
        <f t="shared" si="71"/>
        <v>1</v>
      </c>
      <c r="K31" s="19">
        <f t="shared" si="6"/>
        <v>0</v>
      </c>
      <c r="L31" s="9">
        <f t="shared" si="7"/>
        <v>0</v>
      </c>
      <c r="M31" s="17">
        <f t="shared" si="8"/>
        <v>2</v>
      </c>
      <c r="N31" s="18">
        <f t="shared" si="9"/>
        <v>-999</v>
      </c>
      <c r="O31" s="19">
        <f t="shared" si="10"/>
        <v>0</v>
      </c>
      <c r="P31" s="7">
        <f t="shared" si="116"/>
        <v>1</v>
      </c>
      <c r="Q31" s="8">
        <f>+'Detailed Input'!E105</f>
        <v>0</v>
      </c>
      <c r="R31" s="8">
        <f t="shared" si="72"/>
        <v>0</v>
      </c>
      <c r="S31" s="8">
        <f t="shared" si="73"/>
        <v>1</v>
      </c>
      <c r="T31" s="19">
        <f t="shared" si="11"/>
        <v>0</v>
      </c>
      <c r="U31" s="9">
        <f t="shared" si="12"/>
        <v>0</v>
      </c>
      <c r="V31" s="17">
        <f t="shared" si="13"/>
        <v>3</v>
      </c>
      <c r="W31" s="18">
        <f t="shared" si="14"/>
        <v>-999</v>
      </c>
      <c r="X31" s="19">
        <f t="shared" si="15"/>
        <v>0</v>
      </c>
      <c r="Y31" s="7">
        <f t="shared" si="117"/>
        <v>1</v>
      </c>
      <c r="Z31" s="8">
        <f>+'Detailed Input'!F105</f>
        <v>0</v>
      </c>
      <c r="AA31" s="8">
        <f t="shared" si="74"/>
        <v>0</v>
      </c>
      <c r="AB31" s="8">
        <f t="shared" si="75"/>
        <v>1</v>
      </c>
      <c r="AC31" s="19">
        <f t="shared" si="16"/>
        <v>0</v>
      </c>
      <c r="AD31" s="9">
        <f t="shared" si="17"/>
        <v>0</v>
      </c>
      <c r="AE31" s="17">
        <f t="shared" si="18"/>
        <v>4</v>
      </c>
      <c r="AF31" s="18">
        <f t="shared" si="19"/>
        <v>-999</v>
      </c>
      <c r="AG31" s="19">
        <f t="shared" si="20"/>
        <v>0</v>
      </c>
      <c r="AH31" s="7">
        <f t="shared" si="118"/>
        <v>1</v>
      </c>
      <c r="AI31" s="8">
        <f>+'Detailed Input'!G105</f>
        <v>0</v>
      </c>
      <c r="AJ31" s="8">
        <f t="shared" si="76"/>
        <v>0</v>
      </c>
      <c r="AK31" s="8">
        <f t="shared" si="77"/>
        <v>1</v>
      </c>
      <c r="AL31" s="19">
        <f t="shared" si="21"/>
        <v>0</v>
      </c>
      <c r="AM31" s="9">
        <f t="shared" si="22"/>
        <v>0</v>
      </c>
      <c r="AN31" s="17">
        <f t="shared" si="23"/>
        <v>5</v>
      </c>
      <c r="AO31" s="18">
        <f t="shared" si="24"/>
        <v>-999</v>
      </c>
      <c r="AP31" s="19">
        <f t="shared" si="25"/>
        <v>0</v>
      </c>
      <c r="AQ31" s="7">
        <f t="shared" si="119"/>
        <v>1</v>
      </c>
      <c r="AR31" s="8">
        <f>+'Detailed Input'!H105</f>
        <v>0</v>
      </c>
      <c r="AS31" s="8">
        <f t="shared" si="78"/>
        <v>0</v>
      </c>
      <c r="AT31" s="8">
        <f t="shared" si="79"/>
        <v>1</v>
      </c>
      <c r="AU31" s="19">
        <f t="shared" si="26"/>
        <v>0</v>
      </c>
      <c r="AV31" s="9">
        <f t="shared" si="27"/>
        <v>0</v>
      </c>
      <c r="AW31" s="17">
        <f t="shared" si="28"/>
        <v>6</v>
      </c>
      <c r="AX31" s="18">
        <f t="shared" si="29"/>
        <v>-999</v>
      </c>
      <c r="AY31" s="19">
        <f t="shared" si="30"/>
        <v>0</v>
      </c>
      <c r="AZ31" s="7">
        <f t="shared" si="120"/>
        <v>1</v>
      </c>
      <c r="BA31" s="8">
        <f>+'Detailed Input'!I105</f>
        <v>0</v>
      </c>
      <c r="BB31" s="8">
        <f t="shared" si="80"/>
        <v>0</v>
      </c>
      <c r="BC31" s="8">
        <f t="shared" si="81"/>
        <v>1</v>
      </c>
      <c r="BD31" s="19">
        <f t="shared" si="31"/>
        <v>0</v>
      </c>
      <c r="BE31" s="9">
        <f t="shared" si="32"/>
        <v>0</v>
      </c>
      <c r="BF31" s="17">
        <f t="shared" si="33"/>
        <v>7</v>
      </c>
      <c r="BG31" s="18">
        <f t="shared" si="34"/>
        <v>-999</v>
      </c>
      <c r="BH31" s="19">
        <f t="shared" si="35"/>
        <v>0</v>
      </c>
      <c r="BI31" s="7">
        <f t="shared" si="121"/>
        <v>1</v>
      </c>
      <c r="BJ31" s="8">
        <f>+'Detailed Input'!J105</f>
        <v>0</v>
      </c>
      <c r="BK31" s="8">
        <f t="shared" si="82"/>
        <v>0</v>
      </c>
      <c r="BL31" s="8">
        <f t="shared" si="83"/>
        <v>1</v>
      </c>
      <c r="BM31" s="19">
        <f t="shared" si="36"/>
        <v>0</v>
      </c>
      <c r="BN31" s="9">
        <f t="shared" si="37"/>
        <v>0</v>
      </c>
      <c r="BO31" s="17">
        <f t="shared" si="38"/>
        <v>8</v>
      </c>
      <c r="BP31" s="18">
        <f t="shared" si="39"/>
        <v>-999</v>
      </c>
      <c r="BQ31" s="19">
        <f t="shared" si="40"/>
        <v>0</v>
      </c>
      <c r="BR31" s="7">
        <f t="shared" si="122"/>
        <v>1</v>
      </c>
      <c r="BS31" s="8">
        <f>+'Detailed Input'!K105</f>
        <v>0</v>
      </c>
      <c r="BT31" s="8">
        <f t="shared" si="84"/>
        <v>0</v>
      </c>
      <c r="BU31" s="8">
        <f t="shared" si="85"/>
        <v>1</v>
      </c>
      <c r="BV31" s="19">
        <f t="shared" si="41"/>
        <v>0</v>
      </c>
      <c r="BW31" s="9">
        <f t="shared" si="42"/>
        <v>0</v>
      </c>
      <c r="BX31" s="17">
        <f t="shared" si="43"/>
        <v>9</v>
      </c>
      <c r="BY31" s="18">
        <f t="shared" si="44"/>
        <v>-999</v>
      </c>
      <c r="BZ31" s="19">
        <f t="shared" si="45"/>
        <v>0</v>
      </c>
      <c r="CA31" s="7">
        <f t="shared" si="123"/>
        <v>1</v>
      </c>
      <c r="CB31" s="8">
        <f>+'Detailed Input'!L105</f>
        <v>0</v>
      </c>
      <c r="CC31" s="8">
        <f t="shared" si="86"/>
        <v>0</v>
      </c>
      <c r="CD31" s="8">
        <f t="shared" si="87"/>
        <v>1</v>
      </c>
      <c r="CE31" s="19">
        <f t="shared" si="46"/>
        <v>0</v>
      </c>
      <c r="CF31" s="9">
        <f t="shared" si="47"/>
        <v>0</v>
      </c>
      <c r="CG31" s="17">
        <f t="shared" si="48"/>
        <v>10</v>
      </c>
      <c r="CH31" s="18">
        <f t="shared" si="49"/>
        <v>-999</v>
      </c>
      <c r="CI31" s="19">
        <f t="shared" si="50"/>
        <v>0</v>
      </c>
      <c r="CJ31" s="7">
        <f t="shared" si="124"/>
        <v>1</v>
      </c>
      <c r="CK31" s="8">
        <f>+'Detailed Input'!M105</f>
        <v>0</v>
      </c>
      <c r="CL31" s="8">
        <f t="shared" si="88"/>
        <v>0</v>
      </c>
      <c r="CM31" s="8">
        <f t="shared" si="89"/>
        <v>1</v>
      </c>
      <c r="CN31" s="19">
        <f t="shared" si="51"/>
        <v>0</v>
      </c>
      <c r="CO31" s="134">
        <f t="shared" si="52"/>
        <v>0</v>
      </c>
      <c r="CQ31" s="119" t="str">
        <f t="shared" si="90"/>
        <v>blank</v>
      </c>
      <c r="CR31" s="84">
        <f t="shared" si="53"/>
        <v>0</v>
      </c>
      <c r="CS31" s="77">
        <f t="shared" si="54"/>
        <v>0</v>
      </c>
      <c r="CT31" s="77">
        <f t="shared" si="55"/>
        <v>0</v>
      </c>
      <c r="CU31" s="77">
        <f t="shared" si="56"/>
        <v>0</v>
      </c>
      <c r="CV31" s="77">
        <f t="shared" si="57"/>
        <v>0</v>
      </c>
      <c r="CW31" s="77">
        <f t="shared" si="58"/>
        <v>0</v>
      </c>
      <c r="CX31" s="77">
        <f t="shared" si="59"/>
        <v>0</v>
      </c>
      <c r="CY31" s="77">
        <f t="shared" si="60"/>
        <v>0</v>
      </c>
      <c r="CZ31" s="77">
        <f t="shared" si="61"/>
        <v>0</v>
      </c>
      <c r="DA31" s="77">
        <f t="shared" si="62"/>
        <v>0</v>
      </c>
      <c r="DB31" s="145">
        <f t="shared" si="91"/>
        <v>-999</v>
      </c>
      <c r="DC31" s="115">
        <f t="shared" si="92"/>
        <v>-999</v>
      </c>
      <c r="DD31" s="115">
        <f t="shared" si="93"/>
        <v>-999</v>
      </c>
      <c r="DE31" s="115">
        <f t="shared" si="94"/>
        <v>-999</v>
      </c>
      <c r="DF31" s="115">
        <f t="shared" si="114"/>
        <v>-999</v>
      </c>
      <c r="DG31" s="115">
        <f t="shared" si="95"/>
        <v>-999</v>
      </c>
      <c r="DH31" s="115">
        <f t="shared" si="96"/>
        <v>-999</v>
      </c>
      <c r="DI31" s="115">
        <f t="shared" si="97"/>
        <v>-999</v>
      </c>
      <c r="DJ31" s="115">
        <f t="shared" si="98"/>
        <v>-999</v>
      </c>
      <c r="DK31" s="115">
        <f t="shared" si="99"/>
        <v>-999</v>
      </c>
      <c r="DL31" s="125">
        <f t="shared" si="100"/>
        <v>1</v>
      </c>
      <c r="DM31" s="116">
        <f t="shared" si="101"/>
        <v>1</v>
      </c>
      <c r="DN31" s="116">
        <f t="shared" si="102"/>
        <v>1</v>
      </c>
      <c r="DO31" s="116">
        <f t="shared" si="103"/>
        <v>1</v>
      </c>
      <c r="DP31" s="116">
        <f t="shared" si="104"/>
        <v>1</v>
      </c>
      <c r="DQ31" s="116">
        <f t="shared" si="105"/>
        <v>1</v>
      </c>
      <c r="DR31" s="116">
        <f t="shared" si="106"/>
        <v>1</v>
      </c>
      <c r="DS31" s="116">
        <f t="shared" si="107"/>
        <v>1</v>
      </c>
      <c r="DT31" s="116">
        <f t="shared" si="108"/>
        <v>1</v>
      </c>
      <c r="DU31" s="116">
        <f t="shared" si="109"/>
        <v>1</v>
      </c>
      <c r="DV31" s="125">
        <f t="shared" si="110"/>
        <v>0</v>
      </c>
      <c r="DW31" s="116">
        <f t="shared" si="111"/>
        <v>0</v>
      </c>
      <c r="DX31" s="116">
        <f t="shared" si="63"/>
        <v>0</v>
      </c>
      <c r="DY31" s="116">
        <f t="shared" si="64"/>
        <v>0</v>
      </c>
      <c r="DZ31" s="116">
        <f t="shared" si="65"/>
        <v>0</v>
      </c>
      <c r="EA31" s="116">
        <f t="shared" si="66"/>
        <v>0</v>
      </c>
      <c r="EB31" s="116">
        <f t="shared" si="67"/>
        <v>0</v>
      </c>
      <c r="EC31" s="116">
        <f t="shared" si="68"/>
        <v>0</v>
      </c>
      <c r="ED31" s="116">
        <f t="shared" si="69"/>
        <v>0</v>
      </c>
      <c r="EE31" s="116">
        <f t="shared" si="70"/>
        <v>0</v>
      </c>
      <c r="EF31" s="172" t="str">
        <f>IF(EE31&gt;='Detailed Input'!$A$6,INDEX(DB31:DK31,EE31-'Detailed Input'!$A$6+1),"")</f>
        <v/>
      </c>
      <c r="EG31" s="170" t="str">
        <f>IF(EE31&gt;='Detailed Input'!$A$6,INDEX(DL31:DU31,EE31-'Detailed Input'!$A$6+1),"")</f>
        <v/>
      </c>
      <c r="EH31" s="59">
        <f t="shared" si="112"/>
        <v>0</v>
      </c>
      <c r="EI31" s="120">
        <f t="shared" si="113"/>
        <v>0</v>
      </c>
      <c r="EJ31" s="58"/>
    </row>
    <row r="32" spans="1:140" x14ac:dyDescent="0.2">
      <c r="A32" s="133" t="str">
        <f>IF('Detailed Input'!A106="",'Detailed Input'!$A$25,'Detailed Input'!A106)</f>
        <v>blank</v>
      </c>
      <c r="B32" s="16">
        <f>+'Detailed Input'!C106</f>
        <v>1</v>
      </c>
      <c r="C32" s="16">
        <f>MATCH(A32,'Detailed Input'!$A$25:$A$75,0)</f>
        <v>1</v>
      </c>
      <c r="D32" s="17">
        <f>'Detailed Input'!B106+1</f>
        <v>1</v>
      </c>
      <c r="E32" s="18">
        <f t="shared" si="4"/>
        <v>-999</v>
      </c>
      <c r="F32" s="19">
        <f t="shared" si="5"/>
        <v>0</v>
      </c>
      <c r="G32" s="7">
        <f t="shared" si="115"/>
        <v>1</v>
      </c>
      <c r="H32" s="8">
        <f>+'Detailed Input'!D106</f>
        <v>0</v>
      </c>
      <c r="I32" s="8">
        <v>0</v>
      </c>
      <c r="J32" s="8">
        <f t="shared" si="71"/>
        <v>1</v>
      </c>
      <c r="K32" s="19">
        <f t="shared" si="6"/>
        <v>0</v>
      </c>
      <c r="L32" s="9">
        <f t="shared" si="7"/>
        <v>0</v>
      </c>
      <c r="M32" s="17">
        <f t="shared" si="8"/>
        <v>2</v>
      </c>
      <c r="N32" s="18">
        <f t="shared" si="9"/>
        <v>-999</v>
      </c>
      <c r="O32" s="19">
        <f t="shared" si="10"/>
        <v>0</v>
      </c>
      <c r="P32" s="7">
        <f t="shared" si="116"/>
        <v>1</v>
      </c>
      <c r="Q32" s="8">
        <f>+'Detailed Input'!E106</f>
        <v>0</v>
      </c>
      <c r="R32" s="8">
        <f t="shared" si="72"/>
        <v>0</v>
      </c>
      <c r="S32" s="8">
        <f t="shared" si="73"/>
        <v>1</v>
      </c>
      <c r="T32" s="19">
        <f t="shared" si="11"/>
        <v>0</v>
      </c>
      <c r="U32" s="9">
        <f t="shared" si="12"/>
        <v>0</v>
      </c>
      <c r="V32" s="17">
        <f t="shared" si="13"/>
        <v>3</v>
      </c>
      <c r="W32" s="18">
        <f t="shared" si="14"/>
        <v>-999</v>
      </c>
      <c r="X32" s="19">
        <f t="shared" si="15"/>
        <v>0</v>
      </c>
      <c r="Y32" s="7">
        <f t="shared" si="117"/>
        <v>1</v>
      </c>
      <c r="Z32" s="8">
        <f>+'Detailed Input'!F106</f>
        <v>0</v>
      </c>
      <c r="AA32" s="8">
        <f t="shared" si="74"/>
        <v>0</v>
      </c>
      <c r="AB32" s="8">
        <f t="shared" si="75"/>
        <v>1</v>
      </c>
      <c r="AC32" s="19">
        <f t="shared" si="16"/>
        <v>0</v>
      </c>
      <c r="AD32" s="9">
        <f t="shared" si="17"/>
        <v>0</v>
      </c>
      <c r="AE32" s="17">
        <f t="shared" si="18"/>
        <v>4</v>
      </c>
      <c r="AF32" s="18">
        <f t="shared" si="19"/>
        <v>-999</v>
      </c>
      <c r="AG32" s="19">
        <f t="shared" si="20"/>
        <v>0</v>
      </c>
      <c r="AH32" s="7">
        <f t="shared" si="118"/>
        <v>1</v>
      </c>
      <c r="AI32" s="8">
        <f>+'Detailed Input'!G106</f>
        <v>0</v>
      </c>
      <c r="AJ32" s="8">
        <f t="shared" si="76"/>
        <v>0</v>
      </c>
      <c r="AK32" s="8">
        <f t="shared" si="77"/>
        <v>1</v>
      </c>
      <c r="AL32" s="19">
        <f t="shared" si="21"/>
        <v>0</v>
      </c>
      <c r="AM32" s="9">
        <f t="shared" si="22"/>
        <v>0</v>
      </c>
      <c r="AN32" s="17">
        <f t="shared" si="23"/>
        <v>5</v>
      </c>
      <c r="AO32" s="18">
        <f t="shared" si="24"/>
        <v>-999</v>
      </c>
      <c r="AP32" s="19">
        <f t="shared" si="25"/>
        <v>0</v>
      </c>
      <c r="AQ32" s="7">
        <f t="shared" si="119"/>
        <v>1</v>
      </c>
      <c r="AR32" s="8">
        <f>+'Detailed Input'!H106</f>
        <v>0</v>
      </c>
      <c r="AS32" s="8">
        <f t="shared" si="78"/>
        <v>0</v>
      </c>
      <c r="AT32" s="8">
        <f t="shared" si="79"/>
        <v>1</v>
      </c>
      <c r="AU32" s="19">
        <f t="shared" si="26"/>
        <v>0</v>
      </c>
      <c r="AV32" s="9">
        <f t="shared" si="27"/>
        <v>0</v>
      </c>
      <c r="AW32" s="17">
        <f t="shared" si="28"/>
        <v>6</v>
      </c>
      <c r="AX32" s="18">
        <f t="shared" si="29"/>
        <v>-999</v>
      </c>
      <c r="AY32" s="19">
        <f t="shared" si="30"/>
        <v>0</v>
      </c>
      <c r="AZ32" s="7">
        <f t="shared" si="120"/>
        <v>1</v>
      </c>
      <c r="BA32" s="8">
        <f>+'Detailed Input'!I106</f>
        <v>0</v>
      </c>
      <c r="BB32" s="8">
        <f t="shared" si="80"/>
        <v>0</v>
      </c>
      <c r="BC32" s="8">
        <f t="shared" si="81"/>
        <v>1</v>
      </c>
      <c r="BD32" s="19">
        <f t="shared" si="31"/>
        <v>0</v>
      </c>
      <c r="BE32" s="9">
        <f t="shared" si="32"/>
        <v>0</v>
      </c>
      <c r="BF32" s="17">
        <f t="shared" si="33"/>
        <v>7</v>
      </c>
      <c r="BG32" s="18">
        <f t="shared" si="34"/>
        <v>-999</v>
      </c>
      <c r="BH32" s="19">
        <f t="shared" si="35"/>
        <v>0</v>
      </c>
      <c r="BI32" s="7">
        <f t="shared" si="121"/>
        <v>1</v>
      </c>
      <c r="BJ32" s="8">
        <f>+'Detailed Input'!J106</f>
        <v>0</v>
      </c>
      <c r="BK32" s="8">
        <f t="shared" si="82"/>
        <v>0</v>
      </c>
      <c r="BL32" s="8">
        <f t="shared" si="83"/>
        <v>1</v>
      </c>
      <c r="BM32" s="19">
        <f t="shared" si="36"/>
        <v>0</v>
      </c>
      <c r="BN32" s="9">
        <f t="shared" si="37"/>
        <v>0</v>
      </c>
      <c r="BO32" s="17">
        <f t="shared" si="38"/>
        <v>8</v>
      </c>
      <c r="BP32" s="18">
        <f t="shared" si="39"/>
        <v>-999</v>
      </c>
      <c r="BQ32" s="19">
        <f t="shared" si="40"/>
        <v>0</v>
      </c>
      <c r="BR32" s="7">
        <f t="shared" si="122"/>
        <v>1</v>
      </c>
      <c r="BS32" s="8">
        <f>+'Detailed Input'!K106</f>
        <v>0</v>
      </c>
      <c r="BT32" s="8">
        <f t="shared" si="84"/>
        <v>0</v>
      </c>
      <c r="BU32" s="8">
        <f t="shared" si="85"/>
        <v>1</v>
      </c>
      <c r="BV32" s="19">
        <f t="shared" si="41"/>
        <v>0</v>
      </c>
      <c r="BW32" s="9">
        <f t="shared" si="42"/>
        <v>0</v>
      </c>
      <c r="BX32" s="17">
        <f t="shared" si="43"/>
        <v>9</v>
      </c>
      <c r="BY32" s="18">
        <f t="shared" si="44"/>
        <v>-999</v>
      </c>
      <c r="BZ32" s="19">
        <f t="shared" si="45"/>
        <v>0</v>
      </c>
      <c r="CA32" s="7">
        <f t="shared" si="123"/>
        <v>1</v>
      </c>
      <c r="CB32" s="8">
        <f>+'Detailed Input'!L106</f>
        <v>0</v>
      </c>
      <c r="CC32" s="8">
        <f t="shared" si="86"/>
        <v>0</v>
      </c>
      <c r="CD32" s="8">
        <f t="shared" si="87"/>
        <v>1</v>
      </c>
      <c r="CE32" s="19">
        <f t="shared" si="46"/>
        <v>0</v>
      </c>
      <c r="CF32" s="9">
        <f t="shared" si="47"/>
        <v>0</v>
      </c>
      <c r="CG32" s="17">
        <f t="shared" si="48"/>
        <v>10</v>
      </c>
      <c r="CH32" s="18">
        <f t="shared" si="49"/>
        <v>-999</v>
      </c>
      <c r="CI32" s="19">
        <f t="shared" si="50"/>
        <v>0</v>
      </c>
      <c r="CJ32" s="7">
        <f t="shared" si="124"/>
        <v>1</v>
      </c>
      <c r="CK32" s="8">
        <f>+'Detailed Input'!M106</f>
        <v>0</v>
      </c>
      <c r="CL32" s="8">
        <f t="shared" si="88"/>
        <v>0</v>
      </c>
      <c r="CM32" s="8">
        <f t="shared" si="89"/>
        <v>1</v>
      </c>
      <c r="CN32" s="19">
        <f t="shared" si="51"/>
        <v>0</v>
      </c>
      <c r="CO32" s="134">
        <f t="shared" si="52"/>
        <v>0</v>
      </c>
      <c r="CQ32" s="119" t="str">
        <f t="shared" si="90"/>
        <v>blank</v>
      </c>
      <c r="CR32" s="84">
        <f t="shared" si="53"/>
        <v>0</v>
      </c>
      <c r="CS32" s="77">
        <f t="shared" si="54"/>
        <v>0</v>
      </c>
      <c r="CT32" s="77">
        <f t="shared" si="55"/>
        <v>0</v>
      </c>
      <c r="CU32" s="77">
        <f t="shared" si="56"/>
        <v>0</v>
      </c>
      <c r="CV32" s="77">
        <f t="shared" si="57"/>
        <v>0</v>
      </c>
      <c r="CW32" s="77">
        <f t="shared" si="58"/>
        <v>0</v>
      </c>
      <c r="CX32" s="77">
        <f t="shared" si="59"/>
        <v>0</v>
      </c>
      <c r="CY32" s="77">
        <f t="shared" si="60"/>
        <v>0</v>
      </c>
      <c r="CZ32" s="77">
        <f t="shared" si="61"/>
        <v>0</v>
      </c>
      <c r="DA32" s="77">
        <f t="shared" si="62"/>
        <v>0</v>
      </c>
      <c r="DB32" s="145">
        <f t="shared" si="91"/>
        <v>-999</v>
      </c>
      <c r="DC32" s="115">
        <f t="shared" si="92"/>
        <v>-999</v>
      </c>
      <c r="DD32" s="115">
        <f t="shared" si="93"/>
        <v>-999</v>
      </c>
      <c r="DE32" s="115">
        <f t="shared" si="94"/>
        <v>-999</v>
      </c>
      <c r="DF32" s="115">
        <f t="shared" si="114"/>
        <v>-999</v>
      </c>
      <c r="DG32" s="115">
        <f t="shared" si="95"/>
        <v>-999</v>
      </c>
      <c r="DH32" s="115">
        <f t="shared" si="96"/>
        <v>-999</v>
      </c>
      <c r="DI32" s="115">
        <f t="shared" si="97"/>
        <v>-999</v>
      </c>
      <c r="DJ32" s="115">
        <f t="shared" si="98"/>
        <v>-999</v>
      </c>
      <c r="DK32" s="115">
        <f t="shared" si="99"/>
        <v>-999</v>
      </c>
      <c r="DL32" s="125">
        <f t="shared" si="100"/>
        <v>1</v>
      </c>
      <c r="DM32" s="116">
        <f t="shared" si="101"/>
        <v>1</v>
      </c>
      <c r="DN32" s="116">
        <f t="shared" si="102"/>
        <v>1</v>
      </c>
      <c r="DO32" s="116">
        <f t="shared" si="103"/>
        <v>1</v>
      </c>
      <c r="DP32" s="116">
        <f t="shared" si="104"/>
        <v>1</v>
      </c>
      <c r="DQ32" s="116">
        <f t="shared" si="105"/>
        <v>1</v>
      </c>
      <c r="DR32" s="116">
        <f t="shared" si="106"/>
        <v>1</v>
      </c>
      <c r="DS32" s="116">
        <f t="shared" si="107"/>
        <v>1</v>
      </c>
      <c r="DT32" s="116">
        <f t="shared" si="108"/>
        <v>1</v>
      </c>
      <c r="DU32" s="116">
        <f t="shared" si="109"/>
        <v>1</v>
      </c>
      <c r="DV32" s="125">
        <f t="shared" si="110"/>
        <v>0</v>
      </c>
      <c r="DW32" s="116">
        <f t="shared" si="111"/>
        <v>0</v>
      </c>
      <c r="DX32" s="116">
        <f t="shared" si="63"/>
        <v>0</v>
      </c>
      <c r="DY32" s="116">
        <f t="shared" si="64"/>
        <v>0</v>
      </c>
      <c r="DZ32" s="116">
        <f t="shared" si="65"/>
        <v>0</v>
      </c>
      <c r="EA32" s="116">
        <f t="shared" si="66"/>
        <v>0</v>
      </c>
      <c r="EB32" s="116">
        <f t="shared" si="67"/>
        <v>0</v>
      </c>
      <c r="EC32" s="116">
        <f t="shared" si="68"/>
        <v>0</v>
      </c>
      <c r="ED32" s="116">
        <f t="shared" si="69"/>
        <v>0</v>
      </c>
      <c r="EE32" s="116">
        <f t="shared" si="70"/>
        <v>0</v>
      </c>
      <c r="EF32" s="172" t="str">
        <f>IF(EE32&gt;='Detailed Input'!$A$6,INDEX(DB32:DK32,EE32-'Detailed Input'!$A$6+1),"")</f>
        <v/>
      </c>
      <c r="EG32" s="170" t="str">
        <f>IF(EE32&gt;='Detailed Input'!$A$6,INDEX(DL32:DU32,EE32-'Detailed Input'!$A$6+1),"")</f>
        <v/>
      </c>
      <c r="EH32" s="59">
        <f t="shared" si="112"/>
        <v>0</v>
      </c>
      <c r="EI32" s="120">
        <f t="shared" si="113"/>
        <v>0</v>
      </c>
      <c r="EJ32" s="58"/>
    </row>
    <row r="33" spans="1:140" x14ac:dyDescent="0.2">
      <c r="A33" s="133" t="str">
        <f>IF('Detailed Input'!A107="",'Detailed Input'!$A$25,'Detailed Input'!A107)</f>
        <v>blank</v>
      </c>
      <c r="B33" s="16">
        <f>+'Detailed Input'!C107</f>
        <v>1</v>
      </c>
      <c r="C33" s="16">
        <f>MATCH(A33,'Detailed Input'!$A$25:$A$75,0)</f>
        <v>1</v>
      </c>
      <c r="D33" s="17">
        <f>'Detailed Input'!B107+1</f>
        <v>1</v>
      </c>
      <c r="E33" s="18">
        <f t="shared" si="4"/>
        <v>-999</v>
      </c>
      <c r="F33" s="19">
        <f t="shared" si="5"/>
        <v>0</v>
      </c>
      <c r="G33" s="7">
        <f t="shared" si="115"/>
        <v>1</v>
      </c>
      <c r="H33" s="8">
        <f>+'Detailed Input'!D107</f>
        <v>0</v>
      </c>
      <c r="I33" s="8">
        <v>0</v>
      </c>
      <c r="J33" s="8">
        <f t="shared" si="71"/>
        <v>1</v>
      </c>
      <c r="K33" s="19">
        <f t="shared" si="6"/>
        <v>0</v>
      </c>
      <c r="L33" s="9">
        <f t="shared" si="7"/>
        <v>0</v>
      </c>
      <c r="M33" s="17">
        <f t="shared" si="8"/>
        <v>2</v>
      </c>
      <c r="N33" s="18">
        <f t="shared" si="9"/>
        <v>-999</v>
      </c>
      <c r="O33" s="19">
        <f t="shared" si="10"/>
        <v>0</v>
      </c>
      <c r="P33" s="7">
        <f t="shared" si="116"/>
        <v>1</v>
      </c>
      <c r="Q33" s="8">
        <f>+'Detailed Input'!E107</f>
        <v>0</v>
      </c>
      <c r="R33" s="8">
        <f t="shared" si="72"/>
        <v>0</v>
      </c>
      <c r="S33" s="8">
        <f t="shared" si="73"/>
        <v>1</v>
      </c>
      <c r="T33" s="19">
        <f t="shared" si="11"/>
        <v>0</v>
      </c>
      <c r="U33" s="9">
        <f t="shared" si="12"/>
        <v>0</v>
      </c>
      <c r="V33" s="17">
        <f t="shared" si="13"/>
        <v>3</v>
      </c>
      <c r="W33" s="18">
        <f t="shared" si="14"/>
        <v>-999</v>
      </c>
      <c r="X33" s="19">
        <f t="shared" si="15"/>
        <v>0</v>
      </c>
      <c r="Y33" s="7">
        <f t="shared" si="117"/>
        <v>1</v>
      </c>
      <c r="Z33" s="8">
        <f>+'Detailed Input'!F107</f>
        <v>0</v>
      </c>
      <c r="AA33" s="8">
        <f t="shared" si="74"/>
        <v>0</v>
      </c>
      <c r="AB33" s="8">
        <f t="shared" si="75"/>
        <v>1</v>
      </c>
      <c r="AC33" s="19">
        <f t="shared" si="16"/>
        <v>0</v>
      </c>
      <c r="AD33" s="9">
        <f t="shared" si="17"/>
        <v>0</v>
      </c>
      <c r="AE33" s="17">
        <f t="shared" si="18"/>
        <v>4</v>
      </c>
      <c r="AF33" s="18">
        <f t="shared" si="19"/>
        <v>-999</v>
      </c>
      <c r="AG33" s="19">
        <f t="shared" si="20"/>
        <v>0</v>
      </c>
      <c r="AH33" s="7">
        <f t="shared" si="118"/>
        <v>1</v>
      </c>
      <c r="AI33" s="8">
        <f>+'Detailed Input'!G107</f>
        <v>0</v>
      </c>
      <c r="AJ33" s="8">
        <f t="shared" si="76"/>
        <v>0</v>
      </c>
      <c r="AK33" s="8">
        <f t="shared" si="77"/>
        <v>1</v>
      </c>
      <c r="AL33" s="19">
        <f t="shared" si="21"/>
        <v>0</v>
      </c>
      <c r="AM33" s="9">
        <f t="shared" si="22"/>
        <v>0</v>
      </c>
      <c r="AN33" s="17">
        <f t="shared" si="23"/>
        <v>5</v>
      </c>
      <c r="AO33" s="18">
        <f t="shared" si="24"/>
        <v>-999</v>
      </c>
      <c r="AP33" s="19">
        <f t="shared" si="25"/>
        <v>0</v>
      </c>
      <c r="AQ33" s="7">
        <f t="shared" si="119"/>
        <v>1</v>
      </c>
      <c r="AR33" s="8">
        <f>+'Detailed Input'!H107</f>
        <v>0</v>
      </c>
      <c r="AS33" s="8">
        <f t="shared" si="78"/>
        <v>0</v>
      </c>
      <c r="AT33" s="8">
        <f t="shared" si="79"/>
        <v>1</v>
      </c>
      <c r="AU33" s="19">
        <f t="shared" si="26"/>
        <v>0</v>
      </c>
      <c r="AV33" s="9">
        <f t="shared" si="27"/>
        <v>0</v>
      </c>
      <c r="AW33" s="17">
        <f t="shared" si="28"/>
        <v>6</v>
      </c>
      <c r="AX33" s="18">
        <f t="shared" si="29"/>
        <v>-999</v>
      </c>
      <c r="AY33" s="19">
        <f t="shared" si="30"/>
        <v>0</v>
      </c>
      <c r="AZ33" s="7">
        <f t="shared" si="120"/>
        <v>1</v>
      </c>
      <c r="BA33" s="8">
        <f>+'Detailed Input'!I107</f>
        <v>0</v>
      </c>
      <c r="BB33" s="8">
        <f t="shared" si="80"/>
        <v>0</v>
      </c>
      <c r="BC33" s="8">
        <f t="shared" si="81"/>
        <v>1</v>
      </c>
      <c r="BD33" s="19">
        <f t="shared" si="31"/>
        <v>0</v>
      </c>
      <c r="BE33" s="9">
        <f t="shared" si="32"/>
        <v>0</v>
      </c>
      <c r="BF33" s="17">
        <f t="shared" si="33"/>
        <v>7</v>
      </c>
      <c r="BG33" s="18">
        <f t="shared" si="34"/>
        <v>-999</v>
      </c>
      <c r="BH33" s="19">
        <f t="shared" si="35"/>
        <v>0</v>
      </c>
      <c r="BI33" s="7">
        <f t="shared" si="121"/>
        <v>1</v>
      </c>
      <c r="BJ33" s="8">
        <f>+'Detailed Input'!J107</f>
        <v>0</v>
      </c>
      <c r="BK33" s="8">
        <f t="shared" si="82"/>
        <v>0</v>
      </c>
      <c r="BL33" s="8">
        <f t="shared" si="83"/>
        <v>1</v>
      </c>
      <c r="BM33" s="19">
        <f t="shared" si="36"/>
        <v>0</v>
      </c>
      <c r="BN33" s="9">
        <f t="shared" si="37"/>
        <v>0</v>
      </c>
      <c r="BO33" s="17">
        <f t="shared" si="38"/>
        <v>8</v>
      </c>
      <c r="BP33" s="18">
        <f t="shared" si="39"/>
        <v>-999</v>
      </c>
      <c r="BQ33" s="19">
        <f t="shared" si="40"/>
        <v>0</v>
      </c>
      <c r="BR33" s="7">
        <f t="shared" si="122"/>
        <v>1</v>
      </c>
      <c r="BS33" s="8">
        <f>+'Detailed Input'!K107</f>
        <v>0</v>
      </c>
      <c r="BT33" s="8">
        <f t="shared" si="84"/>
        <v>0</v>
      </c>
      <c r="BU33" s="8">
        <f t="shared" si="85"/>
        <v>1</v>
      </c>
      <c r="BV33" s="19">
        <f t="shared" si="41"/>
        <v>0</v>
      </c>
      <c r="BW33" s="9">
        <f t="shared" si="42"/>
        <v>0</v>
      </c>
      <c r="BX33" s="17">
        <f t="shared" si="43"/>
        <v>9</v>
      </c>
      <c r="BY33" s="18">
        <f t="shared" si="44"/>
        <v>-999</v>
      </c>
      <c r="BZ33" s="19">
        <f t="shared" si="45"/>
        <v>0</v>
      </c>
      <c r="CA33" s="7">
        <f t="shared" si="123"/>
        <v>1</v>
      </c>
      <c r="CB33" s="8">
        <f>+'Detailed Input'!L107</f>
        <v>0</v>
      </c>
      <c r="CC33" s="8">
        <f t="shared" si="86"/>
        <v>0</v>
      </c>
      <c r="CD33" s="8">
        <f t="shared" si="87"/>
        <v>1</v>
      </c>
      <c r="CE33" s="19">
        <f t="shared" si="46"/>
        <v>0</v>
      </c>
      <c r="CF33" s="9">
        <f t="shared" si="47"/>
        <v>0</v>
      </c>
      <c r="CG33" s="17">
        <f t="shared" si="48"/>
        <v>10</v>
      </c>
      <c r="CH33" s="18">
        <f t="shared" si="49"/>
        <v>-999</v>
      </c>
      <c r="CI33" s="19">
        <f t="shared" si="50"/>
        <v>0</v>
      </c>
      <c r="CJ33" s="7">
        <f t="shared" si="124"/>
        <v>1</v>
      </c>
      <c r="CK33" s="8">
        <f>+'Detailed Input'!M107</f>
        <v>0</v>
      </c>
      <c r="CL33" s="8">
        <f t="shared" si="88"/>
        <v>0</v>
      </c>
      <c r="CM33" s="8">
        <f t="shared" si="89"/>
        <v>1</v>
      </c>
      <c r="CN33" s="19">
        <f t="shared" si="51"/>
        <v>0</v>
      </c>
      <c r="CO33" s="134">
        <f t="shared" si="52"/>
        <v>0</v>
      </c>
      <c r="CQ33" s="119" t="str">
        <f t="shared" si="90"/>
        <v>blank</v>
      </c>
      <c r="CR33" s="84">
        <f t="shared" si="53"/>
        <v>0</v>
      </c>
      <c r="CS33" s="77">
        <f t="shared" si="54"/>
        <v>0</v>
      </c>
      <c r="CT33" s="77">
        <f t="shared" si="55"/>
        <v>0</v>
      </c>
      <c r="CU33" s="77">
        <f t="shared" si="56"/>
        <v>0</v>
      </c>
      <c r="CV33" s="77">
        <f t="shared" si="57"/>
        <v>0</v>
      </c>
      <c r="CW33" s="77">
        <f t="shared" si="58"/>
        <v>0</v>
      </c>
      <c r="CX33" s="77">
        <f t="shared" si="59"/>
        <v>0</v>
      </c>
      <c r="CY33" s="77">
        <f t="shared" si="60"/>
        <v>0</v>
      </c>
      <c r="CZ33" s="77">
        <f t="shared" si="61"/>
        <v>0</v>
      </c>
      <c r="DA33" s="77">
        <f t="shared" si="62"/>
        <v>0</v>
      </c>
      <c r="DB33" s="145">
        <f t="shared" si="91"/>
        <v>-999</v>
      </c>
      <c r="DC33" s="115">
        <f t="shared" si="92"/>
        <v>-999</v>
      </c>
      <c r="DD33" s="115">
        <f t="shared" si="93"/>
        <v>-999</v>
      </c>
      <c r="DE33" s="115">
        <f t="shared" si="94"/>
        <v>-999</v>
      </c>
      <c r="DF33" s="115">
        <f t="shared" si="114"/>
        <v>-999</v>
      </c>
      <c r="DG33" s="115">
        <f t="shared" si="95"/>
        <v>-999</v>
      </c>
      <c r="DH33" s="115">
        <f t="shared" si="96"/>
        <v>-999</v>
      </c>
      <c r="DI33" s="115">
        <f t="shared" si="97"/>
        <v>-999</v>
      </c>
      <c r="DJ33" s="115">
        <f t="shared" si="98"/>
        <v>-999</v>
      </c>
      <c r="DK33" s="115">
        <f t="shared" si="99"/>
        <v>-999</v>
      </c>
      <c r="DL33" s="125">
        <f t="shared" si="100"/>
        <v>1</v>
      </c>
      <c r="DM33" s="116">
        <f t="shared" si="101"/>
        <v>1</v>
      </c>
      <c r="DN33" s="116">
        <f t="shared" si="102"/>
        <v>1</v>
      </c>
      <c r="DO33" s="116">
        <f t="shared" si="103"/>
        <v>1</v>
      </c>
      <c r="DP33" s="116">
        <f t="shared" si="104"/>
        <v>1</v>
      </c>
      <c r="DQ33" s="116">
        <f t="shared" si="105"/>
        <v>1</v>
      </c>
      <c r="DR33" s="116">
        <f t="shared" si="106"/>
        <v>1</v>
      </c>
      <c r="DS33" s="116">
        <f t="shared" si="107"/>
        <v>1</v>
      </c>
      <c r="DT33" s="116">
        <f t="shared" si="108"/>
        <v>1</v>
      </c>
      <c r="DU33" s="116">
        <f t="shared" si="109"/>
        <v>1</v>
      </c>
      <c r="DV33" s="125">
        <f t="shared" si="110"/>
        <v>0</v>
      </c>
      <c r="DW33" s="116">
        <f t="shared" si="111"/>
        <v>0</v>
      </c>
      <c r="DX33" s="116">
        <f t="shared" si="63"/>
        <v>0</v>
      </c>
      <c r="DY33" s="116">
        <f t="shared" si="64"/>
        <v>0</v>
      </c>
      <c r="DZ33" s="116">
        <f t="shared" si="65"/>
        <v>0</v>
      </c>
      <c r="EA33" s="116">
        <f t="shared" si="66"/>
        <v>0</v>
      </c>
      <c r="EB33" s="116">
        <f t="shared" si="67"/>
        <v>0</v>
      </c>
      <c r="EC33" s="116">
        <f t="shared" si="68"/>
        <v>0</v>
      </c>
      <c r="ED33" s="116">
        <f t="shared" si="69"/>
        <v>0</v>
      </c>
      <c r="EE33" s="116">
        <f t="shared" si="70"/>
        <v>0</v>
      </c>
      <c r="EF33" s="172" t="str">
        <f>IF(EE33&gt;='Detailed Input'!$A$6,INDEX(DB33:DK33,EE33-'Detailed Input'!$A$6+1),"")</f>
        <v/>
      </c>
      <c r="EG33" s="170" t="str">
        <f>IF(EE33&gt;='Detailed Input'!$A$6,INDEX(DL33:DU33,EE33-'Detailed Input'!$A$6+1),"")</f>
        <v/>
      </c>
      <c r="EH33" s="59">
        <f t="shared" si="112"/>
        <v>0</v>
      </c>
      <c r="EI33" s="120">
        <f t="shared" si="113"/>
        <v>0</v>
      </c>
      <c r="EJ33" s="58"/>
    </row>
    <row r="34" spans="1:140" x14ac:dyDescent="0.2">
      <c r="A34" s="133" t="str">
        <f>IF('Detailed Input'!A108="",'Detailed Input'!$A$25,'Detailed Input'!A108)</f>
        <v>blank</v>
      </c>
      <c r="B34" s="16">
        <f>+'Detailed Input'!C108</f>
        <v>1</v>
      </c>
      <c r="C34" s="16">
        <f>MATCH(A34,'Detailed Input'!$A$25:$A$75,0)</f>
        <v>1</v>
      </c>
      <c r="D34" s="17">
        <f>'Detailed Input'!B108+1</f>
        <v>1</v>
      </c>
      <c r="E34" s="18">
        <f t="shared" si="4"/>
        <v>-999</v>
      </c>
      <c r="F34" s="19">
        <f t="shared" si="5"/>
        <v>0</v>
      </c>
      <c r="G34" s="7">
        <f t="shared" si="115"/>
        <v>1</v>
      </c>
      <c r="H34" s="8">
        <f>+'Detailed Input'!D108</f>
        <v>0</v>
      </c>
      <c r="I34" s="8">
        <v>0</v>
      </c>
      <c r="J34" s="8">
        <f t="shared" si="71"/>
        <v>1</v>
      </c>
      <c r="K34" s="19">
        <f t="shared" si="6"/>
        <v>0</v>
      </c>
      <c r="L34" s="9">
        <f t="shared" si="7"/>
        <v>0</v>
      </c>
      <c r="M34" s="17">
        <f t="shared" si="8"/>
        <v>2</v>
      </c>
      <c r="N34" s="18">
        <f t="shared" si="9"/>
        <v>-999</v>
      </c>
      <c r="O34" s="19">
        <f t="shared" si="10"/>
        <v>0</v>
      </c>
      <c r="P34" s="7">
        <f t="shared" si="116"/>
        <v>1</v>
      </c>
      <c r="Q34" s="8">
        <f>+'Detailed Input'!E108</f>
        <v>0</v>
      </c>
      <c r="R34" s="8">
        <f t="shared" si="72"/>
        <v>0</v>
      </c>
      <c r="S34" s="8">
        <f t="shared" si="73"/>
        <v>1</v>
      </c>
      <c r="T34" s="19">
        <f t="shared" si="11"/>
        <v>0</v>
      </c>
      <c r="U34" s="9">
        <f t="shared" si="12"/>
        <v>0</v>
      </c>
      <c r="V34" s="17">
        <f t="shared" si="13"/>
        <v>3</v>
      </c>
      <c r="W34" s="18">
        <f t="shared" si="14"/>
        <v>-999</v>
      </c>
      <c r="X34" s="19">
        <f t="shared" si="15"/>
        <v>0</v>
      </c>
      <c r="Y34" s="7">
        <f t="shared" si="117"/>
        <v>1</v>
      </c>
      <c r="Z34" s="8">
        <f>+'Detailed Input'!F108</f>
        <v>0</v>
      </c>
      <c r="AA34" s="8">
        <f t="shared" si="74"/>
        <v>0</v>
      </c>
      <c r="AB34" s="8">
        <f t="shared" si="75"/>
        <v>1</v>
      </c>
      <c r="AC34" s="19">
        <f t="shared" si="16"/>
        <v>0</v>
      </c>
      <c r="AD34" s="9">
        <f t="shared" si="17"/>
        <v>0</v>
      </c>
      <c r="AE34" s="17">
        <f t="shared" si="18"/>
        <v>4</v>
      </c>
      <c r="AF34" s="18">
        <f t="shared" si="19"/>
        <v>-999</v>
      </c>
      <c r="AG34" s="19">
        <f t="shared" si="20"/>
        <v>0</v>
      </c>
      <c r="AH34" s="7">
        <f t="shared" si="118"/>
        <v>1</v>
      </c>
      <c r="AI34" s="8">
        <f>+'Detailed Input'!G108</f>
        <v>0</v>
      </c>
      <c r="AJ34" s="8">
        <f t="shared" si="76"/>
        <v>0</v>
      </c>
      <c r="AK34" s="8">
        <f t="shared" si="77"/>
        <v>1</v>
      </c>
      <c r="AL34" s="19">
        <f t="shared" si="21"/>
        <v>0</v>
      </c>
      <c r="AM34" s="9">
        <f t="shared" si="22"/>
        <v>0</v>
      </c>
      <c r="AN34" s="17">
        <f t="shared" si="23"/>
        <v>5</v>
      </c>
      <c r="AO34" s="18">
        <f t="shared" si="24"/>
        <v>-999</v>
      </c>
      <c r="AP34" s="19">
        <f t="shared" si="25"/>
        <v>0</v>
      </c>
      <c r="AQ34" s="7">
        <f t="shared" si="119"/>
        <v>1</v>
      </c>
      <c r="AR34" s="8">
        <f>+'Detailed Input'!H108</f>
        <v>0</v>
      </c>
      <c r="AS34" s="8">
        <f t="shared" si="78"/>
        <v>0</v>
      </c>
      <c r="AT34" s="8">
        <f t="shared" si="79"/>
        <v>1</v>
      </c>
      <c r="AU34" s="19">
        <f t="shared" si="26"/>
        <v>0</v>
      </c>
      <c r="AV34" s="9">
        <f t="shared" si="27"/>
        <v>0</v>
      </c>
      <c r="AW34" s="17">
        <f t="shared" si="28"/>
        <v>6</v>
      </c>
      <c r="AX34" s="18">
        <f t="shared" si="29"/>
        <v>-999</v>
      </c>
      <c r="AY34" s="19">
        <f t="shared" si="30"/>
        <v>0</v>
      </c>
      <c r="AZ34" s="7">
        <f t="shared" si="120"/>
        <v>1</v>
      </c>
      <c r="BA34" s="8">
        <f>+'Detailed Input'!I108</f>
        <v>0</v>
      </c>
      <c r="BB34" s="8">
        <f t="shared" si="80"/>
        <v>0</v>
      </c>
      <c r="BC34" s="8">
        <f t="shared" si="81"/>
        <v>1</v>
      </c>
      <c r="BD34" s="19">
        <f t="shared" si="31"/>
        <v>0</v>
      </c>
      <c r="BE34" s="9">
        <f t="shared" si="32"/>
        <v>0</v>
      </c>
      <c r="BF34" s="17">
        <f t="shared" si="33"/>
        <v>7</v>
      </c>
      <c r="BG34" s="18">
        <f t="shared" si="34"/>
        <v>-999</v>
      </c>
      <c r="BH34" s="19">
        <f t="shared" si="35"/>
        <v>0</v>
      </c>
      <c r="BI34" s="7">
        <f t="shared" si="121"/>
        <v>1</v>
      </c>
      <c r="BJ34" s="8">
        <f>+'Detailed Input'!J108</f>
        <v>0</v>
      </c>
      <c r="BK34" s="8">
        <f t="shared" si="82"/>
        <v>0</v>
      </c>
      <c r="BL34" s="8">
        <f t="shared" si="83"/>
        <v>1</v>
      </c>
      <c r="BM34" s="19">
        <f t="shared" si="36"/>
        <v>0</v>
      </c>
      <c r="BN34" s="9">
        <f t="shared" si="37"/>
        <v>0</v>
      </c>
      <c r="BO34" s="17">
        <f t="shared" si="38"/>
        <v>8</v>
      </c>
      <c r="BP34" s="18">
        <f t="shared" si="39"/>
        <v>-999</v>
      </c>
      <c r="BQ34" s="19">
        <f t="shared" si="40"/>
        <v>0</v>
      </c>
      <c r="BR34" s="7">
        <f t="shared" si="122"/>
        <v>1</v>
      </c>
      <c r="BS34" s="8">
        <f>+'Detailed Input'!K108</f>
        <v>0</v>
      </c>
      <c r="BT34" s="8">
        <f t="shared" si="84"/>
        <v>0</v>
      </c>
      <c r="BU34" s="8">
        <f t="shared" si="85"/>
        <v>1</v>
      </c>
      <c r="BV34" s="19">
        <f t="shared" si="41"/>
        <v>0</v>
      </c>
      <c r="BW34" s="9">
        <f t="shared" si="42"/>
        <v>0</v>
      </c>
      <c r="BX34" s="17">
        <f t="shared" si="43"/>
        <v>9</v>
      </c>
      <c r="BY34" s="18">
        <f t="shared" si="44"/>
        <v>-999</v>
      </c>
      <c r="BZ34" s="19">
        <f t="shared" si="45"/>
        <v>0</v>
      </c>
      <c r="CA34" s="7">
        <f t="shared" si="123"/>
        <v>1</v>
      </c>
      <c r="CB34" s="8">
        <f>+'Detailed Input'!L108</f>
        <v>0</v>
      </c>
      <c r="CC34" s="8">
        <f t="shared" si="86"/>
        <v>0</v>
      </c>
      <c r="CD34" s="8">
        <f t="shared" si="87"/>
        <v>1</v>
      </c>
      <c r="CE34" s="19">
        <f t="shared" si="46"/>
        <v>0</v>
      </c>
      <c r="CF34" s="9">
        <f t="shared" si="47"/>
        <v>0</v>
      </c>
      <c r="CG34" s="17">
        <f t="shared" si="48"/>
        <v>10</v>
      </c>
      <c r="CH34" s="18">
        <f t="shared" si="49"/>
        <v>-999</v>
      </c>
      <c r="CI34" s="19">
        <f t="shared" si="50"/>
        <v>0</v>
      </c>
      <c r="CJ34" s="7">
        <f t="shared" si="124"/>
        <v>1</v>
      </c>
      <c r="CK34" s="8">
        <f>+'Detailed Input'!M108</f>
        <v>0</v>
      </c>
      <c r="CL34" s="8">
        <f t="shared" si="88"/>
        <v>0</v>
      </c>
      <c r="CM34" s="8">
        <f t="shared" si="89"/>
        <v>1</v>
      </c>
      <c r="CN34" s="19">
        <f t="shared" si="51"/>
        <v>0</v>
      </c>
      <c r="CO34" s="134">
        <f t="shared" si="52"/>
        <v>0</v>
      </c>
      <c r="CQ34" s="119" t="str">
        <f t="shared" si="90"/>
        <v>blank</v>
      </c>
      <c r="CR34" s="84">
        <f t="shared" si="53"/>
        <v>0</v>
      </c>
      <c r="CS34" s="77">
        <f t="shared" si="54"/>
        <v>0</v>
      </c>
      <c r="CT34" s="77">
        <f t="shared" si="55"/>
        <v>0</v>
      </c>
      <c r="CU34" s="77">
        <f t="shared" si="56"/>
        <v>0</v>
      </c>
      <c r="CV34" s="77">
        <f t="shared" si="57"/>
        <v>0</v>
      </c>
      <c r="CW34" s="77">
        <f t="shared" si="58"/>
        <v>0</v>
      </c>
      <c r="CX34" s="77">
        <f t="shared" si="59"/>
        <v>0</v>
      </c>
      <c r="CY34" s="77">
        <f t="shared" si="60"/>
        <v>0</v>
      </c>
      <c r="CZ34" s="77">
        <f t="shared" si="61"/>
        <v>0</v>
      </c>
      <c r="DA34" s="77">
        <f t="shared" si="62"/>
        <v>0</v>
      </c>
      <c r="DB34" s="145">
        <f t="shared" si="91"/>
        <v>-999</v>
      </c>
      <c r="DC34" s="115">
        <f t="shared" si="92"/>
        <v>-999</v>
      </c>
      <c r="DD34" s="115">
        <f t="shared" si="93"/>
        <v>-999</v>
      </c>
      <c r="DE34" s="115">
        <f t="shared" si="94"/>
        <v>-999</v>
      </c>
      <c r="DF34" s="115">
        <f t="shared" si="114"/>
        <v>-999</v>
      </c>
      <c r="DG34" s="115">
        <f t="shared" si="95"/>
        <v>-999</v>
      </c>
      <c r="DH34" s="115">
        <f t="shared" si="96"/>
        <v>-999</v>
      </c>
      <c r="DI34" s="115">
        <f t="shared" si="97"/>
        <v>-999</v>
      </c>
      <c r="DJ34" s="115">
        <f t="shared" si="98"/>
        <v>-999</v>
      </c>
      <c r="DK34" s="115">
        <f t="shared" si="99"/>
        <v>-999</v>
      </c>
      <c r="DL34" s="125">
        <f t="shared" si="100"/>
        <v>1</v>
      </c>
      <c r="DM34" s="116">
        <f t="shared" si="101"/>
        <v>1</v>
      </c>
      <c r="DN34" s="116">
        <f t="shared" si="102"/>
        <v>1</v>
      </c>
      <c r="DO34" s="116">
        <f t="shared" si="103"/>
        <v>1</v>
      </c>
      <c r="DP34" s="116">
        <f t="shared" si="104"/>
        <v>1</v>
      </c>
      <c r="DQ34" s="116">
        <f t="shared" si="105"/>
        <v>1</v>
      </c>
      <c r="DR34" s="116">
        <f t="shared" si="106"/>
        <v>1</v>
      </c>
      <c r="DS34" s="116">
        <f t="shared" si="107"/>
        <v>1</v>
      </c>
      <c r="DT34" s="116">
        <f t="shared" si="108"/>
        <v>1</v>
      </c>
      <c r="DU34" s="116">
        <f t="shared" si="109"/>
        <v>1</v>
      </c>
      <c r="DV34" s="125">
        <f t="shared" si="110"/>
        <v>0</v>
      </c>
      <c r="DW34" s="116">
        <f t="shared" si="111"/>
        <v>0</v>
      </c>
      <c r="DX34" s="116">
        <f t="shared" si="63"/>
        <v>0</v>
      </c>
      <c r="DY34" s="116">
        <f t="shared" si="64"/>
        <v>0</v>
      </c>
      <c r="DZ34" s="116">
        <f t="shared" si="65"/>
        <v>0</v>
      </c>
      <c r="EA34" s="116">
        <f t="shared" si="66"/>
        <v>0</v>
      </c>
      <c r="EB34" s="116">
        <f t="shared" si="67"/>
        <v>0</v>
      </c>
      <c r="EC34" s="116">
        <f t="shared" si="68"/>
        <v>0</v>
      </c>
      <c r="ED34" s="116">
        <f t="shared" si="69"/>
        <v>0</v>
      </c>
      <c r="EE34" s="116">
        <f t="shared" si="70"/>
        <v>0</v>
      </c>
      <c r="EF34" s="172" t="str">
        <f>IF(EE34&gt;='Detailed Input'!$A$6,INDEX(DB34:DK34,EE34-'Detailed Input'!$A$6+1),"")</f>
        <v/>
      </c>
      <c r="EG34" s="170" t="str">
        <f>IF(EE34&gt;='Detailed Input'!$A$6,INDEX(DL34:DU34,EE34-'Detailed Input'!$A$6+1),"")</f>
        <v/>
      </c>
      <c r="EH34" s="59">
        <f t="shared" si="112"/>
        <v>0</v>
      </c>
      <c r="EI34" s="120">
        <f t="shared" si="113"/>
        <v>0</v>
      </c>
      <c r="EJ34" s="58"/>
    </row>
    <row r="35" spans="1:140" x14ac:dyDescent="0.2">
      <c r="A35" s="133" t="str">
        <f>IF('Detailed Input'!A109="",'Detailed Input'!$A$25,'Detailed Input'!A109)</f>
        <v>blank</v>
      </c>
      <c r="B35" s="16">
        <f>+'Detailed Input'!C109</f>
        <v>1</v>
      </c>
      <c r="C35" s="16">
        <f>MATCH(A35,'Detailed Input'!$A$25:$A$75,0)</f>
        <v>1</v>
      </c>
      <c r="D35" s="17">
        <f>'Detailed Input'!B109+1</f>
        <v>1</v>
      </c>
      <c r="E35" s="18">
        <f t="shared" si="4"/>
        <v>-999</v>
      </c>
      <c r="F35" s="19">
        <f t="shared" si="5"/>
        <v>0</v>
      </c>
      <c r="G35" s="7">
        <f t="shared" si="115"/>
        <v>1</v>
      </c>
      <c r="H35" s="8">
        <f>+'Detailed Input'!D109</f>
        <v>0</v>
      </c>
      <c r="I35" s="8">
        <v>0</v>
      </c>
      <c r="J35" s="8">
        <f t="shared" si="71"/>
        <v>1</v>
      </c>
      <c r="K35" s="19">
        <f t="shared" si="6"/>
        <v>0</v>
      </c>
      <c r="L35" s="9">
        <f t="shared" si="7"/>
        <v>0</v>
      </c>
      <c r="M35" s="17">
        <f t="shared" si="8"/>
        <v>2</v>
      </c>
      <c r="N35" s="18">
        <f t="shared" si="9"/>
        <v>-999</v>
      </c>
      <c r="O35" s="19">
        <f t="shared" si="10"/>
        <v>0</v>
      </c>
      <c r="P35" s="7">
        <f t="shared" si="116"/>
        <v>1</v>
      </c>
      <c r="Q35" s="8">
        <f>+'Detailed Input'!E109</f>
        <v>0</v>
      </c>
      <c r="R35" s="8">
        <f t="shared" si="72"/>
        <v>0</v>
      </c>
      <c r="S35" s="8">
        <f t="shared" si="73"/>
        <v>1</v>
      </c>
      <c r="T35" s="19">
        <f t="shared" si="11"/>
        <v>0</v>
      </c>
      <c r="U35" s="9">
        <f t="shared" si="12"/>
        <v>0</v>
      </c>
      <c r="V35" s="17">
        <f t="shared" si="13"/>
        <v>3</v>
      </c>
      <c r="W35" s="18">
        <f t="shared" si="14"/>
        <v>-999</v>
      </c>
      <c r="X35" s="19">
        <f t="shared" si="15"/>
        <v>0</v>
      </c>
      <c r="Y35" s="7">
        <f t="shared" si="117"/>
        <v>1</v>
      </c>
      <c r="Z35" s="8">
        <f>+'Detailed Input'!F109</f>
        <v>0</v>
      </c>
      <c r="AA35" s="8">
        <f t="shared" si="74"/>
        <v>0</v>
      </c>
      <c r="AB35" s="8">
        <f t="shared" si="75"/>
        <v>1</v>
      </c>
      <c r="AC35" s="19">
        <f t="shared" si="16"/>
        <v>0</v>
      </c>
      <c r="AD35" s="9">
        <f t="shared" si="17"/>
        <v>0</v>
      </c>
      <c r="AE35" s="17">
        <f t="shared" si="18"/>
        <v>4</v>
      </c>
      <c r="AF35" s="18">
        <f t="shared" si="19"/>
        <v>-999</v>
      </c>
      <c r="AG35" s="19">
        <f t="shared" si="20"/>
        <v>0</v>
      </c>
      <c r="AH35" s="7">
        <f t="shared" si="118"/>
        <v>1</v>
      </c>
      <c r="AI35" s="8">
        <f>+'Detailed Input'!G109</f>
        <v>0</v>
      </c>
      <c r="AJ35" s="8">
        <f t="shared" si="76"/>
        <v>0</v>
      </c>
      <c r="AK35" s="8">
        <f t="shared" si="77"/>
        <v>1</v>
      </c>
      <c r="AL35" s="19">
        <f t="shared" si="21"/>
        <v>0</v>
      </c>
      <c r="AM35" s="9">
        <f t="shared" si="22"/>
        <v>0</v>
      </c>
      <c r="AN35" s="17">
        <f t="shared" si="23"/>
        <v>5</v>
      </c>
      <c r="AO35" s="18">
        <f t="shared" si="24"/>
        <v>-999</v>
      </c>
      <c r="AP35" s="19">
        <f t="shared" si="25"/>
        <v>0</v>
      </c>
      <c r="AQ35" s="7">
        <f t="shared" si="119"/>
        <v>1</v>
      </c>
      <c r="AR35" s="8">
        <f>+'Detailed Input'!H109</f>
        <v>0</v>
      </c>
      <c r="AS35" s="8">
        <f t="shared" si="78"/>
        <v>0</v>
      </c>
      <c r="AT35" s="8">
        <f t="shared" si="79"/>
        <v>1</v>
      </c>
      <c r="AU35" s="19">
        <f t="shared" si="26"/>
        <v>0</v>
      </c>
      <c r="AV35" s="9">
        <f t="shared" si="27"/>
        <v>0</v>
      </c>
      <c r="AW35" s="17">
        <f t="shared" si="28"/>
        <v>6</v>
      </c>
      <c r="AX35" s="18">
        <f t="shared" si="29"/>
        <v>-999</v>
      </c>
      <c r="AY35" s="19">
        <f t="shared" si="30"/>
        <v>0</v>
      </c>
      <c r="AZ35" s="7">
        <f t="shared" si="120"/>
        <v>1</v>
      </c>
      <c r="BA35" s="8">
        <f>+'Detailed Input'!I109</f>
        <v>0</v>
      </c>
      <c r="BB35" s="8">
        <f t="shared" si="80"/>
        <v>0</v>
      </c>
      <c r="BC35" s="8">
        <f t="shared" si="81"/>
        <v>1</v>
      </c>
      <c r="BD35" s="19">
        <f t="shared" si="31"/>
        <v>0</v>
      </c>
      <c r="BE35" s="9">
        <f t="shared" si="32"/>
        <v>0</v>
      </c>
      <c r="BF35" s="17">
        <f t="shared" si="33"/>
        <v>7</v>
      </c>
      <c r="BG35" s="18">
        <f t="shared" si="34"/>
        <v>-999</v>
      </c>
      <c r="BH35" s="19">
        <f t="shared" si="35"/>
        <v>0</v>
      </c>
      <c r="BI35" s="7">
        <f t="shared" si="121"/>
        <v>1</v>
      </c>
      <c r="BJ35" s="8">
        <f>+'Detailed Input'!J109</f>
        <v>0</v>
      </c>
      <c r="BK35" s="8">
        <f t="shared" si="82"/>
        <v>0</v>
      </c>
      <c r="BL35" s="8">
        <f t="shared" si="83"/>
        <v>1</v>
      </c>
      <c r="BM35" s="19">
        <f t="shared" si="36"/>
        <v>0</v>
      </c>
      <c r="BN35" s="9">
        <f t="shared" si="37"/>
        <v>0</v>
      </c>
      <c r="BO35" s="17">
        <f t="shared" si="38"/>
        <v>8</v>
      </c>
      <c r="BP35" s="18">
        <f t="shared" si="39"/>
        <v>-999</v>
      </c>
      <c r="BQ35" s="19">
        <f t="shared" si="40"/>
        <v>0</v>
      </c>
      <c r="BR35" s="7">
        <f t="shared" si="122"/>
        <v>1</v>
      </c>
      <c r="BS35" s="8">
        <f>+'Detailed Input'!K109</f>
        <v>0</v>
      </c>
      <c r="BT35" s="8">
        <f t="shared" si="84"/>
        <v>0</v>
      </c>
      <c r="BU35" s="8">
        <f t="shared" si="85"/>
        <v>1</v>
      </c>
      <c r="BV35" s="19">
        <f t="shared" si="41"/>
        <v>0</v>
      </c>
      <c r="BW35" s="9">
        <f t="shared" si="42"/>
        <v>0</v>
      </c>
      <c r="BX35" s="17">
        <f t="shared" si="43"/>
        <v>9</v>
      </c>
      <c r="BY35" s="18">
        <f t="shared" si="44"/>
        <v>-999</v>
      </c>
      <c r="BZ35" s="19">
        <f t="shared" si="45"/>
        <v>0</v>
      </c>
      <c r="CA35" s="7">
        <f t="shared" si="123"/>
        <v>1</v>
      </c>
      <c r="CB35" s="8">
        <f>+'Detailed Input'!L109</f>
        <v>0</v>
      </c>
      <c r="CC35" s="8">
        <f t="shared" si="86"/>
        <v>0</v>
      </c>
      <c r="CD35" s="8">
        <f t="shared" si="87"/>
        <v>1</v>
      </c>
      <c r="CE35" s="19">
        <f t="shared" si="46"/>
        <v>0</v>
      </c>
      <c r="CF35" s="9">
        <f t="shared" si="47"/>
        <v>0</v>
      </c>
      <c r="CG35" s="17">
        <f t="shared" si="48"/>
        <v>10</v>
      </c>
      <c r="CH35" s="18">
        <f t="shared" si="49"/>
        <v>-999</v>
      </c>
      <c r="CI35" s="19">
        <f t="shared" si="50"/>
        <v>0</v>
      </c>
      <c r="CJ35" s="7">
        <f t="shared" si="124"/>
        <v>1</v>
      </c>
      <c r="CK35" s="8">
        <f>+'Detailed Input'!M109</f>
        <v>0</v>
      </c>
      <c r="CL35" s="8">
        <f t="shared" si="88"/>
        <v>0</v>
      </c>
      <c r="CM35" s="8">
        <f t="shared" si="89"/>
        <v>1</v>
      </c>
      <c r="CN35" s="19">
        <f t="shared" si="51"/>
        <v>0</v>
      </c>
      <c r="CO35" s="134">
        <f t="shared" si="52"/>
        <v>0</v>
      </c>
      <c r="CQ35" s="119" t="str">
        <f t="shared" si="90"/>
        <v>blank</v>
      </c>
      <c r="CR35" s="84">
        <f t="shared" si="53"/>
        <v>0</v>
      </c>
      <c r="CS35" s="77">
        <f t="shared" si="54"/>
        <v>0</v>
      </c>
      <c r="CT35" s="77">
        <f t="shared" si="55"/>
        <v>0</v>
      </c>
      <c r="CU35" s="77">
        <f t="shared" si="56"/>
        <v>0</v>
      </c>
      <c r="CV35" s="77">
        <f t="shared" si="57"/>
        <v>0</v>
      </c>
      <c r="CW35" s="77">
        <f t="shared" si="58"/>
        <v>0</v>
      </c>
      <c r="CX35" s="77">
        <f t="shared" si="59"/>
        <v>0</v>
      </c>
      <c r="CY35" s="77">
        <f t="shared" si="60"/>
        <v>0</v>
      </c>
      <c r="CZ35" s="77">
        <f t="shared" si="61"/>
        <v>0</v>
      </c>
      <c r="DA35" s="77">
        <f t="shared" si="62"/>
        <v>0</v>
      </c>
      <c r="DB35" s="145">
        <f t="shared" si="91"/>
        <v>-999</v>
      </c>
      <c r="DC35" s="115">
        <f t="shared" si="92"/>
        <v>-999</v>
      </c>
      <c r="DD35" s="115">
        <f t="shared" si="93"/>
        <v>-999</v>
      </c>
      <c r="DE35" s="115">
        <f t="shared" si="94"/>
        <v>-999</v>
      </c>
      <c r="DF35" s="115">
        <f t="shared" si="114"/>
        <v>-999</v>
      </c>
      <c r="DG35" s="115">
        <f t="shared" si="95"/>
        <v>-999</v>
      </c>
      <c r="DH35" s="115">
        <f t="shared" si="96"/>
        <v>-999</v>
      </c>
      <c r="DI35" s="115">
        <f t="shared" si="97"/>
        <v>-999</v>
      </c>
      <c r="DJ35" s="115">
        <f t="shared" si="98"/>
        <v>-999</v>
      </c>
      <c r="DK35" s="115">
        <f t="shared" si="99"/>
        <v>-999</v>
      </c>
      <c r="DL35" s="125">
        <f t="shared" si="100"/>
        <v>1</v>
      </c>
      <c r="DM35" s="116">
        <f t="shared" si="101"/>
        <v>1</v>
      </c>
      <c r="DN35" s="116">
        <f t="shared" si="102"/>
        <v>1</v>
      </c>
      <c r="DO35" s="116">
        <f t="shared" si="103"/>
        <v>1</v>
      </c>
      <c r="DP35" s="116">
        <f t="shared" si="104"/>
        <v>1</v>
      </c>
      <c r="DQ35" s="116">
        <f t="shared" si="105"/>
        <v>1</v>
      </c>
      <c r="DR35" s="116">
        <f t="shared" si="106"/>
        <v>1</v>
      </c>
      <c r="DS35" s="116">
        <f t="shared" si="107"/>
        <v>1</v>
      </c>
      <c r="DT35" s="116">
        <f t="shared" si="108"/>
        <v>1</v>
      </c>
      <c r="DU35" s="116">
        <f t="shared" si="109"/>
        <v>1</v>
      </c>
      <c r="DV35" s="125">
        <f t="shared" si="110"/>
        <v>0</v>
      </c>
      <c r="DW35" s="116">
        <f t="shared" si="111"/>
        <v>0</v>
      </c>
      <c r="DX35" s="116">
        <f t="shared" si="63"/>
        <v>0</v>
      </c>
      <c r="DY35" s="116">
        <f t="shared" si="64"/>
        <v>0</v>
      </c>
      <c r="DZ35" s="116">
        <f t="shared" si="65"/>
        <v>0</v>
      </c>
      <c r="EA35" s="116">
        <f t="shared" si="66"/>
        <v>0</v>
      </c>
      <c r="EB35" s="116">
        <f t="shared" si="67"/>
        <v>0</v>
      </c>
      <c r="EC35" s="116">
        <f t="shared" si="68"/>
        <v>0</v>
      </c>
      <c r="ED35" s="116">
        <f t="shared" si="69"/>
        <v>0</v>
      </c>
      <c r="EE35" s="116">
        <f t="shared" si="70"/>
        <v>0</v>
      </c>
      <c r="EF35" s="172" t="str">
        <f>IF(EE35&gt;='Detailed Input'!$A$6,INDEX(DB35:DK35,EE35-'Detailed Input'!$A$6+1),"")</f>
        <v/>
      </c>
      <c r="EG35" s="170" t="str">
        <f>IF(EE35&gt;='Detailed Input'!$A$6,INDEX(DL35:DU35,EE35-'Detailed Input'!$A$6+1),"")</f>
        <v/>
      </c>
      <c r="EH35" s="59">
        <f t="shared" si="112"/>
        <v>0</v>
      </c>
      <c r="EI35" s="120">
        <f t="shared" si="113"/>
        <v>0</v>
      </c>
      <c r="EJ35" s="58"/>
    </row>
    <row r="36" spans="1:140" x14ac:dyDescent="0.2">
      <c r="A36" s="133" t="str">
        <f>IF('Detailed Input'!A110="",'Detailed Input'!$A$25,'Detailed Input'!A110)</f>
        <v>blank</v>
      </c>
      <c r="B36" s="16">
        <f>+'Detailed Input'!C110</f>
        <v>1</v>
      </c>
      <c r="C36" s="16">
        <f>MATCH(A36,'Detailed Input'!$A$25:$A$75,0)</f>
        <v>1</v>
      </c>
      <c r="D36" s="17">
        <f>'Detailed Input'!B110+1</f>
        <v>1</v>
      </c>
      <c r="E36" s="18">
        <f t="shared" si="4"/>
        <v>-999</v>
      </c>
      <c r="F36" s="19">
        <f t="shared" si="5"/>
        <v>0</v>
      </c>
      <c r="G36" s="7">
        <f t="shared" si="115"/>
        <v>1</v>
      </c>
      <c r="H36" s="8">
        <f>+'Detailed Input'!D110</f>
        <v>0</v>
      </c>
      <c r="I36" s="8">
        <v>0</v>
      </c>
      <c r="J36" s="8">
        <f t="shared" si="71"/>
        <v>1</v>
      </c>
      <c r="K36" s="19">
        <f t="shared" si="6"/>
        <v>0</v>
      </c>
      <c r="L36" s="9">
        <f t="shared" si="7"/>
        <v>0</v>
      </c>
      <c r="M36" s="17">
        <f t="shared" si="8"/>
        <v>2</v>
      </c>
      <c r="N36" s="18">
        <f t="shared" si="9"/>
        <v>-999</v>
      </c>
      <c r="O36" s="19">
        <f t="shared" si="10"/>
        <v>0</v>
      </c>
      <c r="P36" s="7">
        <f t="shared" si="116"/>
        <v>1</v>
      </c>
      <c r="Q36" s="8">
        <f>+'Detailed Input'!E110</f>
        <v>0</v>
      </c>
      <c r="R36" s="8">
        <f t="shared" si="72"/>
        <v>0</v>
      </c>
      <c r="S36" s="8">
        <f t="shared" si="73"/>
        <v>1</v>
      </c>
      <c r="T36" s="19">
        <f t="shared" si="11"/>
        <v>0</v>
      </c>
      <c r="U36" s="9">
        <f t="shared" si="12"/>
        <v>0</v>
      </c>
      <c r="V36" s="17">
        <f t="shared" si="13"/>
        <v>3</v>
      </c>
      <c r="W36" s="18">
        <f t="shared" si="14"/>
        <v>-999</v>
      </c>
      <c r="X36" s="19">
        <f t="shared" si="15"/>
        <v>0</v>
      </c>
      <c r="Y36" s="7">
        <f t="shared" si="117"/>
        <v>1</v>
      </c>
      <c r="Z36" s="8">
        <f>+'Detailed Input'!F110</f>
        <v>0</v>
      </c>
      <c r="AA36" s="8">
        <f t="shared" si="74"/>
        <v>0</v>
      </c>
      <c r="AB36" s="8">
        <f t="shared" si="75"/>
        <v>1</v>
      </c>
      <c r="AC36" s="19">
        <f t="shared" si="16"/>
        <v>0</v>
      </c>
      <c r="AD36" s="9">
        <f t="shared" si="17"/>
        <v>0</v>
      </c>
      <c r="AE36" s="17">
        <f t="shared" si="18"/>
        <v>4</v>
      </c>
      <c r="AF36" s="18">
        <f t="shared" si="19"/>
        <v>-999</v>
      </c>
      <c r="AG36" s="19">
        <f t="shared" si="20"/>
        <v>0</v>
      </c>
      <c r="AH36" s="7">
        <f t="shared" si="118"/>
        <v>1</v>
      </c>
      <c r="AI36" s="8">
        <f>+'Detailed Input'!G110</f>
        <v>0</v>
      </c>
      <c r="AJ36" s="8">
        <f t="shared" si="76"/>
        <v>0</v>
      </c>
      <c r="AK36" s="8">
        <f t="shared" si="77"/>
        <v>1</v>
      </c>
      <c r="AL36" s="19">
        <f t="shared" si="21"/>
        <v>0</v>
      </c>
      <c r="AM36" s="9">
        <f t="shared" si="22"/>
        <v>0</v>
      </c>
      <c r="AN36" s="17">
        <f t="shared" si="23"/>
        <v>5</v>
      </c>
      <c r="AO36" s="18">
        <f t="shared" si="24"/>
        <v>-999</v>
      </c>
      <c r="AP36" s="19">
        <f t="shared" si="25"/>
        <v>0</v>
      </c>
      <c r="AQ36" s="7">
        <f t="shared" si="119"/>
        <v>1</v>
      </c>
      <c r="AR36" s="8">
        <f>+'Detailed Input'!H110</f>
        <v>0</v>
      </c>
      <c r="AS36" s="8">
        <f t="shared" si="78"/>
        <v>0</v>
      </c>
      <c r="AT36" s="8">
        <f t="shared" si="79"/>
        <v>1</v>
      </c>
      <c r="AU36" s="19">
        <f t="shared" si="26"/>
        <v>0</v>
      </c>
      <c r="AV36" s="9">
        <f t="shared" si="27"/>
        <v>0</v>
      </c>
      <c r="AW36" s="17">
        <f t="shared" si="28"/>
        <v>6</v>
      </c>
      <c r="AX36" s="18">
        <f t="shared" si="29"/>
        <v>-999</v>
      </c>
      <c r="AY36" s="19">
        <f t="shared" si="30"/>
        <v>0</v>
      </c>
      <c r="AZ36" s="7">
        <f t="shared" si="120"/>
        <v>1</v>
      </c>
      <c r="BA36" s="8">
        <f>+'Detailed Input'!I110</f>
        <v>0</v>
      </c>
      <c r="BB36" s="8">
        <f t="shared" si="80"/>
        <v>0</v>
      </c>
      <c r="BC36" s="8">
        <f t="shared" si="81"/>
        <v>1</v>
      </c>
      <c r="BD36" s="19">
        <f t="shared" si="31"/>
        <v>0</v>
      </c>
      <c r="BE36" s="9">
        <f t="shared" si="32"/>
        <v>0</v>
      </c>
      <c r="BF36" s="17">
        <f t="shared" si="33"/>
        <v>7</v>
      </c>
      <c r="BG36" s="18">
        <f t="shared" si="34"/>
        <v>-999</v>
      </c>
      <c r="BH36" s="19">
        <f t="shared" si="35"/>
        <v>0</v>
      </c>
      <c r="BI36" s="7">
        <f t="shared" si="121"/>
        <v>1</v>
      </c>
      <c r="BJ36" s="8">
        <f>+'Detailed Input'!J110</f>
        <v>0</v>
      </c>
      <c r="BK36" s="8">
        <f t="shared" si="82"/>
        <v>0</v>
      </c>
      <c r="BL36" s="8">
        <f t="shared" si="83"/>
        <v>1</v>
      </c>
      <c r="BM36" s="19">
        <f t="shared" si="36"/>
        <v>0</v>
      </c>
      <c r="BN36" s="9">
        <f t="shared" si="37"/>
        <v>0</v>
      </c>
      <c r="BO36" s="17">
        <f t="shared" si="38"/>
        <v>8</v>
      </c>
      <c r="BP36" s="18">
        <f t="shared" si="39"/>
        <v>-999</v>
      </c>
      <c r="BQ36" s="19">
        <f t="shared" si="40"/>
        <v>0</v>
      </c>
      <c r="BR36" s="7">
        <f t="shared" si="122"/>
        <v>1</v>
      </c>
      <c r="BS36" s="8">
        <f>+'Detailed Input'!K110</f>
        <v>0</v>
      </c>
      <c r="BT36" s="8">
        <f t="shared" si="84"/>
        <v>0</v>
      </c>
      <c r="BU36" s="8">
        <f t="shared" si="85"/>
        <v>1</v>
      </c>
      <c r="BV36" s="19">
        <f t="shared" si="41"/>
        <v>0</v>
      </c>
      <c r="BW36" s="9">
        <f t="shared" si="42"/>
        <v>0</v>
      </c>
      <c r="BX36" s="17">
        <f t="shared" si="43"/>
        <v>9</v>
      </c>
      <c r="BY36" s="18">
        <f t="shared" si="44"/>
        <v>-999</v>
      </c>
      <c r="BZ36" s="19">
        <f t="shared" si="45"/>
        <v>0</v>
      </c>
      <c r="CA36" s="7">
        <f t="shared" si="123"/>
        <v>1</v>
      </c>
      <c r="CB36" s="8">
        <f>+'Detailed Input'!L110</f>
        <v>0</v>
      </c>
      <c r="CC36" s="8">
        <f t="shared" si="86"/>
        <v>0</v>
      </c>
      <c r="CD36" s="8">
        <f t="shared" si="87"/>
        <v>1</v>
      </c>
      <c r="CE36" s="19">
        <f t="shared" si="46"/>
        <v>0</v>
      </c>
      <c r="CF36" s="9">
        <f t="shared" si="47"/>
        <v>0</v>
      </c>
      <c r="CG36" s="17">
        <f t="shared" si="48"/>
        <v>10</v>
      </c>
      <c r="CH36" s="18">
        <f t="shared" si="49"/>
        <v>-999</v>
      </c>
      <c r="CI36" s="19">
        <f t="shared" si="50"/>
        <v>0</v>
      </c>
      <c r="CJ36" s="7">
        <f t="shared" si="124"/>
        <v>1</v>
      </c>
      <c r="CK36" s="8">
        <f>+'Detailed Input'!M110</f>
        <v>0</v>
      </c>
      <c r="CL36" s="8">
        <f t="shared" si="88"/>
        <v>0</v>
      </c>
      <c r="CM36" s="8">
        <f t="shared" si="89"/>
        <v>1</v>
      </c>
      <c r="CN36" s="19">
        <f t="shared" si="51"/>
        <v>0</v>
      </c>
      <c r="CO36" s="134">
        <f t="shared" si="52"/>
        <v>0</v>
      </c>
      <c r="CQ36" s="119" t="str">
        <f t="shared" si="90"/>
        <v>blank</v>
      </c>
      <c r="CR36" s="84">
        <f t="shared" si="53"/>
        <v>0</v>
      </c>
      <c r="CS36" s="77">
        <f t="shared" si="54"/>
        <v>0</v>
      </c>
      <c r="CT36" s="77">
        <f t="shared" si="55"/>
        <v>0</v>
      </c>
      <c r="CU36" s="77">
        <f t="shared" si="56"/>
        <v>0</v>
      </c>
      <c r="CV36" s="77">
        <f t="shared" si="57"/>
        <v>0</v>
      </c>
      <c r="CW36" s="77">
        <f t="shared" si="58"/>
        <v>0</v>
      </c>
      <c r="CX36" s="77">
        <f t="shared" si="59"/>
        <v>0</v>
      </c>
      <c r="CY36" s="77">
        <f t="shared" si="60"/>
        <v>0</v>
      </c>
      <c r="CZ36" s="77">
        <f t="shared" si="61"/>
        <v>0</v>
      </c>
      <c r="DA36" s="77">
        <f t="shared" si="62"/>
        <v>0</v>
      </c>
      <c r="DB36" s="145">
        <f t="shared" si="91"/>
        <v>-999</v>
      </c>
      <c r="DC36" s="115">
        <f t="shared" si="92"/>
        <v>-999</v>
      </c>
      <c r="DD36" s="115">
        <f t="shared" si="93"/>
        <v>-999</v>
      </c>
      <c r="DE36" s="115">
        <f t="shared" si="94"/>
        <v>-999</v>
      </c>
      <c r="DF36" s="115">
        <f t="shared" si="114"/>
        <v>-999</v>
      </c>
      <c r="DG36" s="115">
        <f t="shared" si="95"/>
        <v>-999</v>
      </c>
      <c r="DH36" s="115">
        <f t="shared" si="96"/>
        <v>-999</v>
      </c>
      <c r="DI36" s="115">
        <f t="shared" si="97"/>
        <v>-999</v>
      </c>
      <c r="DJ36" s="115">
        <f t="shared" si="98"/>
        <v>-999</v>
      </c>
      <c r="DK36" s="115">
        <f t="shared" si="99"/>
        <v>-999</v>
      </c>
      <c r="DL36" s="125">
        <f t="shared" si="100"/>
        <v>1</v>
      </c>
      <c r="DM36" s="116">
        <f t="shared" si="101"/>
        <v>1</v>
      </c>
      <c r="DN36" s="116">
        <f t="shared" si="102"/>
        <v>1</v>
      </c>
      <c r="DO36" s="116">
        <f t="shared" si="103"/>
        <v>1</v>
      </c>
      <c r="DP36" s="116">
        <f t="shared" si="104"/>
        <v>1</v>
      </c>
      <c r="DQ36" s="116">
        <f t="shared" si="105"/>
        <v>1</v>
      </c>
      <c r="DR36" s="116">
        <f t="shared" si="106"/>
        <v>1</v>
      </c>
      <c r="DS36" s="116">
        <f t="shared" si="107"/>
        <v>1</v>
      </c>
      <c r="DT36" s="116">
        <f t="shared" si="108"/>
        <v>1</v>
      </c>
      <c r="DU36" s="116">
        <f t="shared" si="109"/>
        <v>1</v>
      </c>
      <c r="DV36" s="125">
        <f t="shared" si="110"/>
        <v>0</v>
      </c>
      <c r="DW36" s="116">
        <f t="shared" si="111"/>
        <v>0</v>
      </c>
      <c r="DX36" s="116">
        <f t="shared" si="63"/>
        <v>0</v>
      </c>
      <c r="DY36" s="116">
        <f t="shared" si="64"/>
        <v>0</v>
      </c>
      <c r="DZ36" s="116">
        <f t="shared" si="65"/>
        <v>0</v>
      </c>
      <c r="EA36" s="116">
        <f t="shared" si="66"/>
        <v>0</v>
      </c>
      <c r="EB36" s="116">
        <f t="shared" si="67"/>
        <v>0</v>
      </c>
      <c r="EC36" s="116">
        <f t="shared" si="68"/>
        <v>0</v>
      </c>
      <c r="ED36" s="116">
        <f t="shared" si="69"/>
        <v>0</v>
      </c>
      <c r="EE36" s="116">
        <f t="shared" si="70"/>
        <v>0</v>
      </c>
      <c r="EF36" s="172" t="str">
        <f>IF(EE36&gt;='Detailed Input'!$A$6,INDEX(DB36:DK36,EE36-'Detailed Input'!$A$6+1),"")</f>
        <v/>
      </c>
      <c r="EG36" s="170" t="str">
        <f>IF(EE36&gt;='Detailed Input'!$A$6,INDEX(DL36:DU36,EE36-'Detailed Input'!$A$6+1),"")</f>
        <v/>
      </c>
      <c r="EH36" s="59">
        <f t="shared" si="112"/>
        <v>0</v>
      </c>
      <c r="EI36" s="120">
        <f t="shared" si="113"/>
        <v>0</v>
      </c>
      <c r="EJ36" s="58"/>
    </row>
    <row r="37" spans="1:140" x14ac:dyDescent="0.2">
      <c r="A37" s="133" t="str">
        <f>IF('Detailed Input'!A111="",'Detailed Input'!$A$25,'Detailed Input'!A111)</f>
        <v>blank</v>
      </c>
      <c r="B37" s="16">
        <f>+'Detailed Input'!C111</f>
        <v>1</v>
      </c>
      <c r="C37" s="16">
        <f>MATCH(A37,'Detailed Input'!$A$25:$A$75,0)</f>
        <v>1</v>
      </c>
      <c r="D37" s="17">
        <f>'Detailed Input'!B111+1</f>
        <v>1</v>
      </c>
      <c r="E37" s="18">
        <f t="shared" si="4"/>
        <v>-999</v>
      </c>
      <c r="F37" s="19">
        <f t="shared" si="5"/>
        <v>0</v>
      </c>
      <c r="G37" s="7">
        <f t="shared" si="115"/>
        <v>1</v>
      </c>
      <c r="H37" s="8">
        <f>+'Detailed Input'!D111</f>
        <v>0</v>
      </c>
      <c r="I37" s="8">
        <v>0</v>
      </c>
      <c r="J37" s="8">
        <f t="shared" si="71"/>
        <v>1</v>
      </c>
      <c r="K37" s="19">
        <f t="shared" si="6"/>
        <v>0</v>
      </c>
      <c r="L37" s="9">
        <f t="shared" si="7"/>
        <v>0</v>
      </c>
      <c r="M37" s="17">
        <f t="shared" si="8"/>
        <v>2</v>
      </c>
      <c r="N37" s="18">
        <f t="shared" si="9"/>
        <v>-999</v>
      </c>
      <c r="O37" s="19">
        <f t="shared" si="10"/>
        <v>0</v>
      </c>
      <c r="P37" s="7">
        <f t="shared" si="116"/>
        <v>1</v>
      </c>
      <c r="Q37" s="8">
        <f>+'Detailed Input'!E111</f>
        <v>0</v>
      </c>
      <c r="R37" s="8">
        <f t="shared" si="72"/>
        <v>0</v>
      </c>
      <c r="S37" s="8">
        <f t="shared" si="73"/>
        <v>1</v>
      </c>
      <c r="T37" s="19">
        <f t="shared" si="11"/>
        <v>0</v>
      </c>
      <c r="U37" s="9">
        <f t="shared" si="12"/>
        <v>0</v>
      </c>
      <c r="V37" s="17">
        <f t="shared" si="13"/>
        <v>3</v>
      </c>
      <c r="W37" s="18">
        <f t="shared" si="14"/>
        <v>-999</v>
      </c>
      <c r="X37" s="19">
        <f t="shared" si="15"/>
        <v>0</v>
      </c>
      <c r="Y37" s="7">
        <f t="shared" si="117"/>
        <v>1</v>
      </c>
      <c r="Z37" s="8">
        <f>+'Detailed Input'!F111</f>
        <v>0</v>
      </c>
      <c r="AA37" s="8">
        <f t="shared" si="74"/>
        <v>0</v>
      </c>
      <c r="AB37" s="8">
        <f t="shared" si="75"/>
        <v>1</v>
      </c>
      <c r="AC37" s="19">
        <f t="shared" si="16"/>
        <v>0</v>
      </c>
      <c r="AD37" s="9">
        <f t="shared" si="17"/>
        <v>0</v>
      </c>
      <c r="AE37" s="17">
        <f t="shared" si="18"/>
        <v>4</v>
      </c>
      <c r="AF37" s="18">
        <f t="shared" si="19"/>
        <v>-999</v>
      </c>
      <c r="AG37" s="19">
        <f t="shared" si="20"/>
        <v>0</v>
      </c>
      <c r="AH37" s="7">
        <f t="shared" si="118"/>
        <v>1</v>
      </c>
      <c r="AI37" s="8">
        <f>+'Detailed Input'!G111</f>
        <v>0</v>
      </c>
      <c r="AJ37" s="8">
        <f t="shared" si="76"/>
        <v>0</v>
      </c>
      <c r="AK37" s="8">
        <f t="shared" si="77"/>
        <v>1</v>
      </c>
      <c r="AL37" s="19">
        <f t="shared" si="21"/>
        <v>0</v>
      </c>
      <c r="AM37" s="9">
        <f t="shared" si="22"/>
        <v>0</v>
      </c>
      <c r="AN37" s="17">
        <f t="shared" si="23"/>
        <v>5</v>
      </c>
      <c r="AO37" s="18">
        <f t="shared" si="24"/>
        <v>-999</v>
      </c>
      <c r="AP37" s="19">
        <f t="shared" si="25"/>
        <v>0</v>
      </c>
      <c r="AQ37" s="7">
        <f t="shared" si="119"/>
        <v>1</v>
      </c>
      <c r="AR37" s="8">
        <f>+'Detailed Input'!H111</f>
        <v>0</v>
      </c>
      <c r="AS37" s="8">
        <f t="shared" si="78"/>
        <v>0</v>
      </c>
      <c r="AT37" s="8">
        <f t="shared" si="79"/>
        <v>1</v>
      </c>
      <c r="AU37" s="19">
        <f t="shared" si="26"/>
        <v>0</v>
      </c>
      <c r="AV37" s="9">
        <f t="shared" si="27"/>
        <v>0</v>
      </c>
      <c r="AW37" s="17">
        <f t="shared" si="28"/>
        <v>6</v>
      </c>
      <c r="AX37" s="18">
        <f t="shared" si="29"/>
        <v>-999</v>
      </c>
      <c r="AY37" s="19">
        <f t="shared" si="30"/>
        <v>0</v>
      </c>
      <c r="AZ37" s="7">
        <f t="shared" si="120"/>
        <v>1</v>
      </c>
      <c r="BA37" s="8">
        <f>+'Detailed Input'!I111</f>
        <v>0</v>
      </c>
      <c r="BB37" s="8">
        <f t="shared" si="80"/>
        <v>0</v>
      </c>
      <c r="BC37" s="8">
        <f t="shared" si="81"/>
        <v>1</v>
      </c>
      <c r="BD37" s="19">
        <f t="shared" si="31"/>
        <v>0</v>
      </c>
      <c r="BE37" s="9">
        <f t="shared" si="32"/>
        <v>0</v>
      </c>
      <c r="BF37" s="17">
        <f t="shared" si="33"/>
        <v>7</v>
      </c>
      <c r="BG37" s="18">
        <f t="shared" si="34"/>
        <v>-999</v>
      </c>
      <c r="BH37" s="19">
        <f t="shared" si="35"/>
        <v>0</v>
      </c>
      <c r="BI37" s="7">
        <f t="shared" si="121"/>
        <v>1</v>
      </c>
      <c r="BJ37" s="8">
        <f>+'Detailed Input'!J111</f>
        <v>0</v>
      </c>
      <c r="BK37" s="8">
        <f t="shared" si="82"/>
        <v>0</v>
      </c>
      <c r="BL37" s="8">
        <f t="shared" si="83"/>
        <v>1</v>
      </c>
      <c r="BM37" s="19">
        <f t="shared" si="36"/>
        <v>0</v>
      </c>
      <c r="BN37" s="9">
        <f t="shared" si="37"/>
        <v>0</v>
      </c>
      <c r="BO37" s="17">
        <f t="shared" si="38"/>
        <v>8</v>
      </c>
      <c r="BP37" s="18">
        <f t="shared" si="39"/>
        <v>-999</v>
      </c>
      <c r="BQ37" s="19">
        <f t="shared" si="40"/>
        <v>0</v>
      </c>
      <c r="BR37" s="7">
        <f t="shared" si="122"/>
        <v>1</v>
      </c>
      <c r="BS37" s="8">
        <f>+'Detailed Input'!K111</f>
        <v>0</v>
      </c>
      <c r="BT37" s="8">
        <f t="shared" si="84"/>
        <v>0</v>
      </c>
      <c r="BU37" s="8">
        <f t="shared" si="85"/>
        <v>1</v>
      </c>
      <c r="BV37" s="19">
        <f t="shared" si="41"/>
        <v>0</v>
      </c>
      <c r="BW37" s="9">
        <f t="shared" si="42"/>
        <v>0</v>
      </c>
      <c r="BX37" s="17">
        <f t="shared" si="43"/>
        <v>9</v>
      </c>
      <c r="BY37" s="18">
        <f t="shared" si="44"/>
        <v>-999</v>
      </c>
      <c r="BZ37" s="19">
        <f t="shared" si="45"/>
        <v>0</v>
      </c>
      <c r="CA37" s="7">
        <f t="shared" si="123"/>
        <v>1</v>
      </c>
      <c r="CB37" s="8">
        <f>+'Detailed Input'!L111</f>
        <v>0</v>
      </c>
      <c r="CC37" s="8">
        <f t="shared" si="86"/>
        <v>0</v>
      </c>
      <c r="CD37" s="8">
        <f t="shared" si="87"/>
        <v>1</v>
      </c>
      <c r="CE37" s="19">
        <f t="shared" si="46"/>
        <v>0</v>
      </c>
      <c r="CF37" s="9">
        <f t="shared" si="47"/>
        <v>0</v>
      </c>
      <c r="CG37" s="17">
        <f t="shared" si="48"/>
        <v>10</v>
      </c>
      <c r="CH37" s="18">
        <f t="shared" si="49"/>
        <v>-999</v>
      </c>
      <c r="CI37" s="19">
        <f t="shared" si="50"/>
        <v>0</v>
      </c>
      <c r="CJ37" s="7">
        <f t="shared" si="124"/>
        <v>1</v>
      </c>
      <c r="CK37" s="8">
        <f>+'Detailed Input'!M111</f>
        <v>0</v>
      </c>
      <c r="CL37" s="8">
        <f t="shared" si="88"/>
        <v>0</v>
      </c>
      <c r="CM37" s="8">
        <f t="shared" si="89"/>
        <v>1</v>
      </c>
      <c r="CN37" s="19">
        <f t="shared" si="51"/>
        <v>0</v>
      </c>
      <c r="CO37" s="134">
        <f t="shared" si="52"/>
        <v>0</v>
      </c>
      <c r="CQ37" s="119" t="str">
        <f t="shared" si="90"/>
        <v>blank</v>
      </c>
      <c r="CR37" s="84">
        <f t="shared" si="53"/>
        <v>0</v>
      </c>
      <c r="CS37" s="77">
        <f t="shared" si="54"/>
        <v>0</v>
      </c>
      <c r="CT37" s="77">
        <f t="shared" si="55"/>
        <v>0</v>
      </c>
      <c r="CU37" s="77">
        <f t="shared" si="56"/>
        <v>0</v>
      </c>
      <c r="CV37" s="77">
        <f t="shared" si="57"/>
        <v>0</v>
      </c>
      <c r="CW37" s="77">
        <f t="shared" si="58"/>
        <v>0</v>
      </c>
      <c r="CX37" s="77">
        <f t="shared" si="59"/>
        <v>0</v>
      </c>
      <c r="CY37" s="77">
        <f t="shared" si="60"/>
        <v>0</v>
      </c>
      <c r="CZ37" s="77">
        <f t="shared" si="61"/>
        <v>0</v>
      </c>
      <c r="DA37" s="77">
        <f t="shared" si="62"/>
        <v>0</v>
      </c>
      <c r="DB37" s="145">
        <f t="shared" si="91"/>
        <v>-999</v>
      </c>
      <c r="DC37" s="115">
        <f t="shared" si="92"/>
        <v>-999</v>
      </c>
      <c r="DD37" s="115">
        <f t="shared" si="93"/>
        <v>-999</v>
      </c>
      <c r="DE37" s="115">
        <f t="shared" si="94"/>
        <v>-999</v>
      </c>
      <c r="DF37" s="115">
        <f t="shared" si="114"/>
        <v>-999</v>
      </c>
      <c r="DG37" s="115">
        <f t="shared" si="95"/>
        <v>-999</v>
      </c>
      <c r="DH37" s="115">
        <f t="shared" si="96"/>
        <v>-999</v>
      </c>
      <c r="DI37" s="115">
        <f t="shared" si="97"/>
        <v>-999</v>
      </c>
      <c r="DJ37" s="115">
        <f t="shared" si="98"/>
        <v>-999</v>
      </c>
      <c r="DK37" s="115">
        <f t="shared" si="99"/>
        <v>-999</v>
      </c>
      <c r="DL37" s="125">
        <f t="shared" si="100"/>
        <v>1</v>
      </c>
      <c r="DM37" s="116">
        <f t="shared" si="101"/>
        <v>1</v>
      </c>
      <c r="DN37" s="116">
        <f t="shared" si="102"/>
        <v>1</v>
      </c>
      <c r="DO37" s="116">
        <f t="shared" si="103"/>
        <v>1</v>
      </c>
      <c r="DP37" s="116">
        <f t="shared" si="104"/>
        <v>1</v>
      </c>
      <c r="DQ37" s="116">
        <f t="shared" si="105"/>
        <v>1</v>
      </c>
      <c r="DR37" s="116">
        <f t="shared" si="106"/>
        <v>1</v>
      </c>
      <c r="DS37" s="116">
        <f t="shared" si="107"/>
        <v>1</v>
      </c>
      <c r="DT37" s="116">
        <f t="shared" si="108"/>
        <v>1</v>
      </c>
      <c r="DU37" s="116">
        <f t="shared" si="109"/>
        <v>1</v>
      </c>
      <c r="DV37" s="125">
        <f t="shared" si="110"/>
        <v>0</v>
      </c>
      <c r="DW37" s="116">
        <f t="shared" si="111"/>
        <v>0</v>
      </c>
      <c r="DX37" s="116">
        <f t="shared" si="63"/>
        <v>0</v>
      </c>
      <c r="DY37" s="116">
        <f t="shared" si="64"/>
        <v>0</v>
      </c>
      <c r="DZ37" s="116">
        <f t="shared" si="65"/>
        <v>0</v>
      </c>
      <c r="EA37" s="116">
        <f t="shared" si="66"/>
        <v>0</v>
      </c>
      <c r="EB37" s="116">
        <f t="shared" si="67"/>
        <v>0</v>
      </c>
      <c r="EC37" s="116">
        <f t="shared" si="68"/>
        <v>0</v>
      </c>
      <c r="ED37" s="116">
        <f t="shared" si="69"/>
        <v>0</v>
      </c>
      <c r="EE37" s="116">
        <f t="shared" si="70"/>
        <v>0</v>
      </c>
      <c r="EF37" s="172" t="str">
        <f>IF(EE37&gt;='Detailed Input'!$A$6,INDEX(DB37:DK37,EE37-'Detailed Input'!$A$6+1),"")</f>
        <v/>
      </c>
      <c r="EG37" s="170" t="str">
        <f>IF(EE37&gt;='Detailed Input'!$A$6,INDEX(DL37:DU37,EE37-'Detailed Input'!$A$6+1),"")</f>
        <v/>
      </c>
      <c r="EH37" s="59">
        <f t="shared" si="112"/>
        <v>0</v>
      </c>
      <c r="EI37" s="120">
        <f t="shared" si="113"/>
        <v>0</v>
      </c>
      <c r="EJ37" s="58"/>
    </row>
    <row r="38" spans="1:140" x14ac:dyDescent="0.2">
      <c r="A38" s="133" t="str">
        <f>IF('Detailed Input'!A112="",'Detailed Input'!$A$25,'Detailed Input'!A112)</f>
        <v>blank</v>
      </c>
      <c r="B38" s="16">
        <f>+'Detailed Input'!C112</f>
        <v>1</v>
      </c>
      <c r="C38" s="16">
        <f>MATCH(A38,'Detailed Input'!$A$25:$A$75,0)</f>
        <v>1</v>
      </c>
      <c r="D38" s="17">
        <f>'Detailed Input'!B112+1</f>
        <v>1</v>
      </c>
      <c r="E38" s="18">
        <f t="shared" si="4"/>
        <v>-999</v>
      </c>
      <c r="F38" s="19">
        <f t="shared" si="5"/>
        <v>0</v>
      </c>
      <c r="G38" s="7">
        <f t="shared" si="115"/>
        <v>1</v>
      </c>
      <c r="H38" s="8">
        <f>+'Detailed Input'!D112</f>
        <v>0</v>
      </c>
      <c r="I38" s="8">
        <v>0</v>
      </c>
      <c r="J38" s="8">
        <f t="shared" si="71"/>
        <v>1</v>
      </c>
      <c r="K38" s="19">
        <f t="shared" si="6"/>
        <v>0</v>
      </c>
      <c r="L38" s="9">
        <f t="shared" si="7"/>
        <v>0</v>
      </c>
      <c r="M38" s="17">
        <f t="shared" si="8"/>
        <v>2</v>
      </c>
      <c r="N38" s="18">
        <f t="shared" si="9"/>
        <v>-999</v>
      </c>
      <c r="O38" s="19">
        <f t="shared" si="10"/>
        <v>0</v>
      </c>
      <c r="P38" s="7">
        <f t="shared" si="116"/>
        <v>1</v>
      </c>
      <c r="Q38" s="8">
        <f>+'Detailed Input'!E112</f>
        <v>0</v>
      </c>
      <c r="R38" s="8">
        <f t="shared" si="72"/>
        <v>0</v>
      </c>
      <c r="S38" s="8">
        <f t="shared" si="73"/>
        <v>1</v>
      </c>
      <c r="T38" s="19">
        <f t="shared" si="11"/>
        <v>0</v>
      </c>
      <c r="U38" s="9">
        <f t="shared" si="12"/>
        <v>0</v>
      </c>
      <c r="V38" s="17">
        <f t="shared" si="13"/>
        <v>3</v>
      </c>
      <c r="W38" s="18">
        <f t="shared" si="14"/>
        <v>-999</v>
      </c>
      <c r="X38" s="19">
        <f t="shared" si="15"/>
        <v>0</v>
      </c>
      <c r="Y38" s="7">
        <f t="shared" si="117"/>
        <v>1</v>
      </c>
      <c r="Z38" s="8">
        <f>+'Detailed Input'!F112</f>
        <v>0</v>
      </c>
      <c r="AA38" s="8">
        <f t="shared" si="74"/>
        <v>0</v>
      </c>
      <c r="AB38" s="8">
        <f t="shared" si="75"/>
        <v>1</v>
      </c>
      <c r="AC38" s="19">
        <f t="shared" si="16"/>
        <v>0</v>
      </c>
      <c r="AD38" s="9">
        <f t="shared" si="17"/>
        <v>0</v>
      </c>
      <c r="AE38" s="17">
        <f t="shared" si="18"/>
        <v>4</v>
      </c>
      <c r="AF38" s="18">
        <f t="shared" si="19"/>
        <v>-999</v>
      </c>
      <c r="AG38" s="19">
        <f t="shared" si="20"/>
        <v>0</v>
      </c>
      <c r="AH38" s="7">
        <f t="shared" si="118"/>
        <v>1</v>
      </c>
      <c r="AI38" s="8">
        <f>+'Detailed Input'!G112</f>
        <v>0</v>
      </c>
      <c r="AJ38" s="8">
        <f t="shared" si="76"/>
        <v>0</v>
      </c>
      <c r="AK38" s="8">
        <f t="shared" si="77"/>
        <v>1</v>
      </c>
      <c r="AL38" s="19">
        <f t="shared" si="21"/>
        <v>0</v>
      </c>
      <c r="AM38" s="9">
        <f t="shared" si="22"/>
        <v>0</v>
      </c>
      <c r="AN38" s="17">
        <f t="shared" si="23"/>
        <v>5</v>
      </c>
      <c r="AO38" s="18">
        <f t="shared" si="24"/>
        <v>-999</v>
      </c>
      <c r="AP38" s="19">
        <f t="shared" si="25"/>
        <v>0</v>
      </c>
      <c r="AQ38" s="7">
        <f t="shared" si="119"/>
        <v>1</v>
      </c>
      <c r="AR38" s="8">
        <f>+'Detailed Input'!H112</f>
        <v>0</v>
      </c>
      <c r="AS38" s="8">
        <f t="shared" si="78"/>
        <v>0</v>
      </c>
      <c r="AT38" s="8">
        <f t="shared" si="79"/>
        <v>1</v>
      </c>
      <c r="AU38" s="19">
        <f t="shared" si="26"/>
        <v>0</v>
      </c>
      <c r="AV38" s="9">
        <f t="shared" si="27"/>
        <v>0</v>
      </c>
      <c r="AW38" s="17">
        <f t="shared" si="28"/>
        <v>6</v>
      </c>
      <c r="AX38" s="18">
        <f t="shared" si="29"/>
        <v>-999</v>
      </c>
      <c r="AY38" s="19">
        <f t="shared" si="30"/>
        <v>0</v>
      </c>
      <c r="AZ38" s="7">
        <f t="shared" si="120"/>
        <v>1</v>
      </c>
      <c r="BA38" s="8">
        <f>+'Detailed Input'!I112</f>
        <v>0</v>
      </c>
      <c r="BB38" s="8">
        <f t="shared" si="80"/>
        <v>0</v>
      </c>
      <c r="BC38" s="8">
        <f t="shared" si="81"/>
        <v>1</v>
      </c>
      <c r="BD38" s="19">
        <f t="shared" si="31"/>
        <v>0</v>
      </c>
      <c r="BE38" s="9">
        <f t="shared" si="32"/>
        <v>0</v>
      </c>
      <c r="BF38" s="17">
        <f t="shared" si="33"/>
        <v>7</v>
      </c>
      <c r="BG38" s="18">
        <f t="shared" si="34"/>
        <v>-999</v>
      </c>
      <c r="BH38" s="19">
        <f t="shared" si="35"/>
        <v>0</v>
      </c>
      <c r="BI38" s="7">
        <f t="shared" si="121"/>
        <v>1</v>
      </c>
      <c r="BJ38" s="8">
        <f>+'Detailed Input'!J112</f>
        <v>0</v>
      </c>
      <c r="BK38" s="8">
        <f t="shared" si="82"/>
        <v>0</v>
      </c>
      <c r="BL38" s="8">
        <f t="shared" si="83"/>
        <v>1</v>
      </c>
      <c r="BM38" s="19">
        <f t="shared" si="36"/>
        <v>0</v>
      </c>
      <c r="BN38" s="9">
        <f t="shared" si="37"/>
        <v>0</v>
      </c>
      <c r="BO38" s="17">
        <f t="shared" si="38"/>
        <v>8</v>
      </c>
      <c r="BP38" s="18">
        <f t="shared" si="39"/>
        <v>-999</v>
      </c>
      <c r="BQ38" s="19">
        <f t="shared" si="40"/>
        <v>0</v>
      </c>
      <c r="BR38" s="7">
        <f t="shared" si="122"/>
        <v>1</v>
      </c>
      <c r="BS38" s="8">
        <f>+'Detailed Input'!K112</f>
        <v>0</v>
      </c>
      <c r="BT38" s="8">
        <f t="shared" si="84"/>
        <v>0</v>
      </c>
      <c r="BU38" s="8">
        <f t="shared" si="85"/>
        <v>1</v>
      </c>
      <c r="BV38" s="19">
        <f t="shared" si="41"/>
        <v>0</v>
      </c>
      <c r="BW38" s="9">
        <f t="shared" si="42"/>
        <v>0</v>
      </c>
      <c r="BX38" s="17">
        <f t="shared" si="43"/>
        <v>9</v>
      </c>
      <c r="BY38" s="18">
        <f t="shared" si="44"/>
        <v>-999</v>
      </c>
      <c r="BZ38" s="19">
        <f t="shared" si="45"/>
        <v>0</v>
      </c>
      <c r="CA38" s="7">
        <f t="shared" si="123"/>
        <v>1</v>
      </c>
      <c r="CB38" s="8">
        <f>+'Detailed Input'!L112</f>
        <v>0</v>
      </c>
      <c r="CC38" s="8">
        <f t="shared" si="86"/>
        <v>0</v>
      </c>
      <c r="CD38" s="8">
        <f t="shared" si="87"/>
        <v>1</v>
      </c>
      <c r="CE38" s="19">
        <f t="shared" si="46"/>
        <v>0</v>
      </c>
      <c r="CF38" s="9">
        <f t="shared" si="47"/>
        <v>0</v>
      </c>
      <c r="CG38" s="17">
        <f t="shared" si="48"/>
        <v>10</v>
      </c>
      <c r="CH38" s="18">
        <f t="shared" si="49"/>
        <v>-999</v>
      </c>
      <c r="CI38" s="19">
        <f t="shared" si="50"/>
        <v>0</v>
      </c>
      <c r="CJ38" s="7">
        <f t="shared" si="124"/>
        <v>1</v>
      </c>
      <c r="CK38" s="8">
        <f>+'Detailed Input'!M112</f>
        <v>0</v>
      </c>
      <c r="CL38" s="8">
        <f t="shared" si="88"/>
        <v>0</v>
      </c>
      <c r="CM38" s="8">
        <f t="shared" si="89"/>
        <v>1</v>
      </c>
      <c r="CN38" s="19">
        <f t="shared" si="51"/>
        <v>0</v>
      </c>
      <c r="CO38" s="134">
        <f t="shared" si="52"/>
        <v>0</v>
      </c>
      <c r="CQ38" s="119" t="str">
        <f t="shared" si="90"/>
        <v>blank</v>
      </c>
      <c r="CR38" s="84">
        <f t="shared" si="53"/>
        <v>0</v>
      </c>
      <c r="CS38" s="77">
        <f t="shared" si="54"/>
        <v>0</v>
      </c>
      <c r="CT38" s="77">
        <f t="shared" si="55"/>
        <v>0</v>
      </c>
      <c r="CU38" s="77">
        <f t="shared" si="56"/>
        <v>0</v>
      </c>
      <c r="CV38" s="77">
        <f t="shared" si="57"/>
        <v>0</v>
      </c>
      <c r="CW38" s="77">
        <f t="shared" si="58"/>
        <v>0</v>
      </c>
      <c r="CX38" s="77">
        <f t="shared" si="59"/>
        <v>0</v>
      </c>
      <c r="CY38" s="77">
        <f t="shared" si="60"/>
        <v>0</v>
      </c>
      <c r="CZ38" s="77">
        <f t="shared" si="61"/>
        <v>0</v>
      </c>
      <c r="DA38" s="77">
        <f t="shared" si="62"/>
        <v>0</v>
      </c>
      <c r="DB38" s="145">
        <f t="shared" si="91"/>
        <v>-999</v>
      </c>
      <c r="DC38" s="115">
        <f t="shared" si="92"/>
        <v>-999</v>
      </c>
      <c r="DD38" s="115">
        <f t="shared" si="93"/>
        <v>-999</v>
      </c>
      <c r="DE38" s="115">
        <f t="shared" si="94"/>
        <v>-999</v>
      </c>
      <c r="DF38" s="115">
        <f t="shared" si="114"/>
        <v>-999</v>
      </c>
      <c r="DG38" s="115">
        <f t="shared" si="95"/>
        <v>-999</v>
      </c>
      <c r="DH38" s="115">
        <f t="shared" si="96"/>
        <v>-999</v>
      </c>
      <c r="DI38" s="115">
        <f t="shared" si="97"/>
        <v>-999</v>
      </c>
      <c r="DJ38" s="115">
        <f t="shared" si="98"/>
        <v>-999</v>
      </c>
      <c r="DK38" s="115">
        <f t="shared" si="99"/>
        <v>-999</v>
      </c>
      <c r="DL38" s="125">
        <f t="shared" si="100"/>
        <v>1</v>
      </c>
      <c r="DM38" s="116">
        <f t="shared" si="101"/>
        <v>1</v>
      </c>
      <c r="DN38" s="116">
        <f t="shared" si="102"/>
        <v>1</v>
      </c>
      <c r="DO38" s="116">
        <f t="shared" si="103"/>
        <v>1</v>
      </c>
      <c r="DP38" s="116">
        <f t="shared" si="104"/>
        <v>1</v>
      </c>
      <c r="DQ38" s="116">
        <f t="shared" si="105"/>
        <v>1</v>
      </c>
      <c r="DR38" s="116">
        <f t="shared" si="106"/>
        <v>1</v>
      </c>
      <c r="DS38" s="116">
        <f t="shared" si="107"/>
        <v>1</v>
      </c>
      <c r="DT38" s="116">
        <f t="shared" si="108"/>
        <v>1</v>
      </c>
      <c r="DU38" s="116">
        <f t="shared" si="109"/>
        <v>1</v>
      </c>
      <c r="DV38" s="125">
        <f t="shared" si="110"/>
        <v>0</v>
      </c>
      <c r="DW38" s="116">
        <f t="shared" si="111"/>
        <v>0</v>
      </c>
      <c r="DX38" s="116">
        <f t="shared" si="63"/>
        <v>0</v>
      </c>
      <c r="DY38" s="116">
        <f t="shared" si="64"/>
        <v>0</v>
      </c>
      <c r="DZ38" s="116">
        <f t="shared" si="65"/>
        <v>0</v>
      </c>
      <c r="EA38" s="116">
        <f t="shared" si="66"/>
        <v>0</v>
      </c>
      <c r="EB38" s="116">
        <f t="shared" si="67"/>
        <v>0</v>
      </c>
      <c r="EC38" s="116">
        <f t="shared" si="68"/>
        <v>0</v>
      </c>
      <c r="ED38" s="116">
        <f t="shared" si="69"/>
        <v>0</v>
      </c>
      <c r="EE38" s="116">
        <f t="shared" si="70"/>
        <v>0</v>
      </c>
      <c r="EF38" s="172" t="str">
        <f>IF(EE38&gt;='Detailed Input'!$A$6,INDEX(DB38:DK38,EE38-'Detailed Input'!$A$6+1),"")</f>
        <v/>
      </c>
      <c r="EG38" s="170" t="str">
        <f>IF(EE38&gt;='Detailed Input'!$A$6,INDEX(DL38:DU38,EE38-'Detailed Input'!$A$6+1),"")</f>
        <v/>
      </c>
      <c r="EH38" s="59">
        <f t="shared" si="112"/>
        <v>0</v>
      </c>
      <c r="EI38" s="120">
        <f t="shared" si="113"/>
        <v>0</v>
      </c>
      <c r="EJ38" s="58"/>
    </row>
    <row r="39" spans="1:140" x14ac:dyDescent="0.2">
      <c r="A39" s="133" t="str">
        <f>IF('Detailed Input'!A113="",'Detailed Input'!$A$25,'Detailed Input'!A113)</f>
        <v>blank</v>
      </c>
      <c r="B39" s="16">
        <f>+'Detailed Input'!C113</f>
        <v>1</v>
      </c>
      <c r="C39" s="16">
        <f>MATCH(A39,'Detailed Input'!$A$25:$A$75,0)</f>
        <v>1</v>
      </c>
      <c r="D39" s="17">
        <f>'Detailed Input'!B113+1</f>
        <v>1</v>
      </c>
      <c r="E39" s="18">
        <f t="shared" si="4"/>
        <v>-999</v>
      </c>
      <c r="F39" s="19">
        <f t="shared" si="5"/>
        <v>0</v>
      </c>
      <c r="G39" s="7">
        <f t="shared" si="115"/>
        <v>1</v>
      </c>
      <c r="H39" s="8">
        <f>+'Detailed Input'!D113</f>
        <v>0</v>
      </c>
      <c r="I39" s="8">
        <v>0</v>
      </c>
      <c r="J39" s="8">
        <f t="shared" si="71"/>
        <v>1</v>
      </c>
      <c r="K39" s="19">
        <f t="shared" si="6"/>
        <v>0</v>
      </c>
      <c r="L39" s="9">
        <f t="shared" si="7"/>
        <v>0</v>
      </c>
      <c r="M39" s="17">
        <f t="shared" si="8"/>
        <v>2</v>
      </c>
      <c r="N39" s="18">
        <f t="shared" si="9"/>
        <v>-999</v>
      </c>
      <c r="O39" s="19">
        <f t="shared" si="10"/>
        <v>0</v>
      </c>
      <c r="P39" s="7">
        <f t="shared" si="116"/>
        <v>1</v>
      </c>
      <c r="Q39" s="8">
        <f>+'Detailed Input'!E113</f>
        <v>0</v>
      </c>
      <c r="R39" s="8">
        <f t="shared" si="72"/>
        <v>0</v>
      </c>
      <c r="S39" s="8">
        <f t="shared" si="73"/>
        <v>1</v>
      </c>
      <c r="T39" s="19">
        <f t="shared" si="11"/>
        <v>0</v>
      </c>
      <c r="U39" s="9">
        <f t="shared" si="12"/>
        <v>0</v>
      </c>
      <c r="V39" s="17">
        <f t="shared" si="13"/>
        <v>3</v>
      </c>
      <c r="W39" s="18">
        <f t="shared" si="14"/>
        <v>-999</v>
      </c>
      <c r="X39" s="19">
        <f t="shared" si="15"/>
        <v>0</v>
      </c>
      <c r="Y39" s="7">
        <f t="shared" si="117"/>
        <v>1</v>
      </c>
      <c r="Z39" s="8">
        <f>+'Detailed Input'!F113</f>
        <v>0</v>
      </c>
      <c r="AA39" s="8">
        <f t="shared" si="74"/>
        <v>0</v>
      </c>
      <c r="AB39" s="8">
        <f t="shared" si="75"/>
        <v>1</v>
      </c>
      <c r="AC39" s="19">
        <f t="shared" si="16"/>
        <v>0</v>
      </c>
      <c r="AD39" s="9">
        <f t="shared" si="17"/>
        <v>0</v>
      </c>
      <c r="AE39" s="17">
        <f t="shared" si="18"/>
        <v>4</v>
      </c>
      <c r="AF39" s="18">
        <f t="shared" si="19"/>
        <v>-999</v>
      </c>
      <c r="AG39" s="19">
        <f t="shared" si="20"/>
        <v>0</v>
      </c>
      <c r="AH39" s="7">
        <f t="shared" si="118"/>
        <v>1</v>
      </c>
      <c r="AI39" s="8">
        <f>+'Detailed Input'!G113</f>
        <v>0</v>
      </c>
      <c r="AJ39" s="8">
        <f t="shared" si="76"/>
        <v>0</v>
      </c>
      <c r="AK39" s="8">
        <f t="shared" si="77"/>
        <v>1</v>
      </c>
      <c r="AL39" s="19">
        <f t="shared" si="21"/>
        <v>0</v>
      </c>
      <c r="AM39" s="9">
        <f t="shared" si="22"/>
        <v>0</v>
      </c>
      <c r="AN39" s="17">
        <f t="shared" si="23"/>
        <v>5</v>
      </c>
      <c r="AO39" s="18">
        <f t="shared" si="24"/>
        <v>-999</v>
      </c>
      <c r="AP39" s="19">
        <f t="shared" si="25"/>
        <v>0</v>
      </c>
      <c r="AQ39" s="7">
        <f t="shared" si="119"/>
        <v>1</v>
      </c>
      <c r="AR39" s="8">
        <f>+'Detailed Input'!H113</f>
        <v>0</v>
      </c>
      <c r="AS39" s="8">
        <f t="shared" si="78"/>
        <v>0</v>
      </c>
      <c r="AT39" s="8">
        <f t="shared" si="79"/>
        <v>1</v>
      </c>
      <c r="AU39" s="19">
        <f t="shared" si="26"/>
        <v>0</v>
      </c>
      <c r="AV39" s="9">
        <f t="shared" si="27"/>
        <v>0</v>
      </c>
      <c r="AW39" s="17">
        <f t="shared" si="28"/>
        <v>6</v>
      </c>
      <c r="AX39" s="18">
        <f t="shared" si="29"/>
        <v>-999</v>
      </c>
      <c r="AY39" s="19">
        <f t="shared" si="30"/>
        <v>0</v>
      </c>
      <c r="AZ39" s="7">
        <f t="shared" si="120"/>
        <v>1</v>
      </c>
      <c r="BA39" s="8">
        <f>+'Detailed Input'!I113</f>
        <v>0</v>
      </c>
      <c r="BB39" s="8">
        <f t="shared" si="80"/>
        <v>0</v>
      </c>
      <c r="BC39" s="8">
        <f t="shared" si="81"/>
        <v>1</v>
      </c>
      <c r="BD39" s="19">
        <f t="shared" si="31"/>
        <v>0</v>
      </c>
      <c r="BE39" s="9">
        <f t="shared" si="32"/>
        <v>0</v>
      </c>
      <c r="BF39" s="17">
        <f t="shared" si="33"/>
        <v>7</v>
      </c>
      <c r="BG39" s="18">
        <f t="shared" si="34"/>
        <v>-999</v>
      </c>
      <c r="BH39" s="19">
        <f t="shared" si="35"/>
        <v>0</v>
      </c>
      <c r="BI39" s="7">
        <f t="shared" si="121"/>
        <v>1</v>
      </c>
      <c r="BJ39" s="8">
        <f>+'Detailed Input'!J113</f>
        <v>0</v>
      </c>
      <c r="BK39" s="8">
        <f t="shared" si="82"/>
        <v>0</v>
      </c>
      <c r="BL39" s="8">
        <f t="shared" si="83"/>
        <v>1</v>
      </c>
      <c r="BM39" s="19">
        <f t="shared" si="36"/>
        <v>0</v>
      </c>
      <c r="BN39" s="9">
        <f t="shared" si="37"/>
        <v>0</v>
      </c>
      <c r="BO39" s="17">
        <f t="shared" si="38"/>
        <v>8</v>
      </c>
      <c r="BP39" s="18">
        <f t="shared" si="39"/>
        <v>-999</v>
      </c>
      <c r="BQ39" s="19">
        <f t="shared" si="40"/>
        <v>0</v>
      </c>
      <c r="BR39" s="7">
        <f t="shared" si="122"/>
        <v>1</v>
      </c>
      <c r="BS39" s="8">
        <f>+'Detailed Input'!K113</f>
        <v>0</v>
      </c>
      <c r="BT39" s="8">
        <f t="shared" si="84"/>
        <v>0</v>
      </c>
      <c r="BU39" s="8">
        <f t="shared" si="85"/>
        <v>1</v>
      </c>
      <c r="BV39" s="19">
        <f t="shared" si="41"/>
        <v>0</v>
      </c>
      <c r="BW39" s="9">
        <f t="shared" si="42"/>
        <v>0</v>
      </c>
      <c r="BX39" s="17">
        <f t="shared" si="43"/>
        <v>9</v>
      </c>
      <c r="BY39" s="18">
        <f t="shared" si="44"/>
        <v>-999</v>
      </c>
      <c r="BZ39" s="19">
        <f t="shared" si="45"/>
        <v>0</v>
      </c>
      <c r="CA39" s="7">
        <f t="shared" si="123"/>
        <v>1</v>
      </c>
      <c r="CB39" s="8">
        <f>+'Detailed Input'!L113</f>
        <v>0</v>
      </c>
      <c r="CC39" s="8">
        <f t="shared" si="86"/>
        <v>0</v>
      </c>
      <c r="CD39" s="8">
        <f t="shared" si="87"/>
        <v>1</v>
      </c>
      <c r="CE39" s="19">
        <f t="shared" si="46"/>
        <v>0</v>
      </c>
      <c r="CF39" s="9">
        <f t="shared" si="47"/>
        <v>0</v>
      </c>
      <c r="CG39" s="17">
        <f t="shared" si="48"/>
        <v>10</v>
      </c>
      <c r="CH39" s="18">
        <f t="shared" si="49"/>
        <v>-999</v>
      </c>
      <c r="CI39" s="19">
        <f t="shared" si="50"/>
        <v>0</v>
      </c>
      <c r="CJ39" s="7">
        <f t="shared" si="124"/>
        <v>1</v>
      </c>
      <c r="CK39" s="8">
        <f>+'Detailed Input'!M113</f>
        <v>0</v>
      </c>
      <c r="CL39" s="8">
        <f t="shared" si="88"/>
        <v>0</v>
      </c>
      <c r="CM39" s="8">
        <f t="shared" si="89"/>
        <v>1</v>
      </c>
      <c r="CN39" s="19">
        <f t="shared" si="51"/>
        <v>0</v>
      </c>
      <c r="CO39" s="134">
        <f t="shared" si="52"/>
        <v>0</v>
      </c>
      <c r="CQ39" s="119" t="str">
        <f t="shared" si="90"/>
        <v>blank</v>
      </c>
      <c r="CR39" s="84">
        <f t="shared" si="53"/>
        <v>0</v>
      </c>
      <c r="CS39" s="77">
        <f t="shared" si="54"/>
        <v>0</v>
      </c>
      <c r="CT39" s="77">
        <f t="shared" si="55"/>
        <v>0</v>
      </c>
      <c r="CU39" s="77">
        <f t="shared" si="56"/>
        <v>0</v>
      </c>
      <c r="CV39" s="77">
        <f t="shared" si="57"/>
        <v>0</v>
      </c>
      <c r="CW39" s="77">
        <f t="shared" si="58"/>
        <v>0</v>
      </c>
      <c r="CX39" s="77">
        <f t="shared" si="59"/>
        <v>0</v>
      </c>
      <c r="CY39" s="77">
        <f t="shared" si="60"/>
        <v>0</v>
      </c>
      <c r="CZ39" s="77">
        <f t="shared" si="61"/>
        <v>0</v>
      </c>
      <c r="DA39" s="77">
        <f t="shared" si="62"/>
        <v>0</v>
      </c>
      <c r="DB39" s="145">
        <f t="shared" si="91"/>
        <v>-999</v>
      </c>
      <c r="DC39" s="115">
        <f t="shared" si="92"/>
        <v>-999</v>
      </c>
      <c r="DD39" s="115">
        <f t="shared" si="93"/>
        <v>-999</v>
      </c>
      <c r="DE39" s="115">
        <f t="shared" si="94"/>
        <v>-999</v>
      </c>
      <c r="DF39" s="115">
        <f t="shared" si="114"/>
        <v>-999</v>
      </c>
      <c r="DG39" s="115">
        <f t="shared" si="95"/>
        <v>-999</v>
      </c>
      <c r="DH39" s="115">
        <f t="shared" si="96"/>
        <v>-999</v>
      </c>
      <c r="DI39" s="115">
        <f t="shared" si="97"/>
        <v>-999</v>
      </c>
      <c r="DJ39" s="115">
        <f t="shared" si="98"/>
        <v>-999</v>
      </c>
      <c r="DK39" s="115">
        <f t="shared" si="99"/>
        <v>-999</v>
      </c>
      <c r="DL39" s="125">
        <f t="shared" si="100"/>
        <v>1</v>
      </c>
      <c r="DM39" s="116">
        <f t="shared" si="101"/>
        <v>1</v>
      </c>
      <c r="DN39" s="116">
        <f t="shared" si="102"/>
        <v>1</v>
      </c>
      <c r="DO39" s="116">
        <f t="shared" si="103"/>
        <v>1</v>
      </c>
      <c r="DP39" s="116">
        <f t="shared" si="104"/>
        <v>1</v>
      </c>
      <c r="DQ39" s="116">
        <f t="shared" si="105"/>
        <v>1</v>
      </c>
      <c r="DR39" s="116">
        <f t="shared" si="106"/>
        <v>1</v>
      </c>
      <c r="DS39" s="116">
        <f t="shared" si="107"/>
        <v>1</v>
      </c>
      <c r="DT39" s="116">
        <f t="shared" si="108"/>
        <v>1</v>
      </c>
      <c r="DU39" s="116">
        <f t="shared" si="109"/>
        <v>1</v>
      </c>
      <c r="DV39" s="125">
        <f t="shared" si="110"/>
        <v>0</v>
      </c>
      <c r="DW39" s="116">
        <f t="shared" si="111"/>
        <v>0</v>
      </c>
      <c r="DX39" s="116">
        <f t="shared" si="63"/>
        <v>0</v>
      </c>
      <c r="DY39" s="116">
        <f t="shared" si="64"/>
        <v>0</v>
      </c>
      <c r="DZ39" s="116">
        <f t="shared" si="65"/>
        <v>0</v>
      </c>
      <c r="EA39" s="116">
        <f t="shared" si="66"/>
        <v>0</v>
      </c>
      <c r="EB39" s="116">
        <f t="shared" si="67"/>
        <v>0</v>
      </c>
      <c r="EC39" s="116">
        <f t="shared" si="68"/>
        <v>0</v>
      </c>
      <c r="ED39" s="116">
        <f t="shared" si="69"/>
        <v>0</v>
      </c>
      <c r="EE39" s="116">
        <f t="shared" si="70"/>
        <v>0</v>
      </c>
      <c r="EF39" s="172" t="str">
        <f>IF(EE39&gt;='Detailed Input'!$A$6,INDEX(DB39:DK39,EE39-'Detailed Input'!$A$6+1),"")</f>
        <v/>
      </c>
      <c r="EG39" s="170" t="str">
        <f>IF(EE39&gt;='Detailed Input'!$A$6,INDEX(DL39:DU39,EE39-'Detailed Input'!$A$6+1),"")</f>
        <v/>
      </c>
      <c r="EH39" s="59">
        <f t="shared" si="112"/>
        <v>0</v>
      </c>
      <c r="EI39" s="120">
        <f t="shared" si="113"/>
        <v>0</v>
      </c>
      <c r="EJ39" s="58"/>
    </row>
    <row r="40" spans="1:140" x14ac:dyDescent="0.2">
      <c r="A40" s="133" t="str">
        <f>IF('Detailed Input'!A114="",'Detailed Input'!$A$25,'Detailed Input'!A114)</f>
        <v>blank</v>
      </c>
      <c r="B40" s="16">
        <f>+'Detailed Input'!C114</f>
        <v>1</v>
      </c>
      <c r="C40" s="16">
        <f>MATCH(A40,'Detailed Input'!$A$25:$A$75,0)</f>
        <v>1</v>
      </c>
      <c r="D40" s="17">
        <f>'Detailed Input'!B114+1</f>
        <v>1</v>
      </c>
      <c r="E40" s="18">
        <f t="shared" si="4"/>
        <v>-999</v>
      </c>
      <c r="F40" s="19">
        <f t="shared" si="5"/>
        <v>0</v>
      </c>
      <c r="G40" s="7">
        <f t="shared" si="115"/>
        <v>1</v>
      </c>
      <c r="H40" s="8">
        <f>+'Detailed Input'!D114</f>
        <v>0</v>
      </c>
      <c r="I40" s="8">
        <v>0</v>
      </c>
      <c r="J40" s="8">
        <f t="shared" si="71"/>
        <v>1</v>
      </c>
      <c r="K40" s="19">
        <f t="shared" si="6"/>
        <v>0</v>
      </c>
      <c r="L40" s="9">
        <f t="shared" si="7"/>
        <v>0</v>
      </c>
      <c r="M40" s="17">
        <f t="shared" si="8"/>
        <v>2</v>
      </c>
      <c r="N40" s="18">
        <f t="shared" si="9"/>
        <v>-999</v>
      </c>
      <c r="O40" s="19">
        <f t="shared" si="10"/>
        <v>0</v>
      </c>
      <c r="P40" s="7">
        <f t="shared" si="116"/>
        <v>1</v>
      </c>
      <c r="Q40" s="8">
        <f>+'Detailed Input'!E114</f>
        <v>0</v>
      </c>
      <c r="R40" s="8">
        <f t="shared" si="72"/>
        <v>0</v>
      </c>
      <c r="S40" s="8">
        <f t="shared" si="73"/>
        <v>1</v>
      </c>
      <c r="T40" s="19">
        <f t="shared" si="11"/>
        <v>0</v>
      </c>
      <c r="U40" s="9">
        <f t="shared" si="12"/>
        <v>0</v>
      </c>
      <c r="V40" s="17">
        <f t="shared" si="13"/>
        <v>3</v>
      </c>
      <c r="W40" s="18">
        <f t="shared" si="14"/>
        <v>-999</v>
      </c>
      <c r="X40" s="19">
        <f t="shared" si="15"/>
        <v>0</v>
      </c>
      <c r="Y40" s="7">
        <f t="shared" si="117"/>
        <v>1</v>
      </c>
      <c r="Z40" s="8">
        <f>+'Detailed Input'!F114</f>
        <v>0</v>
      </c>
      <c r="AA40" s="8">
        <f t="shared" si="74"/>
        <v>0</v>
      </c>
      <c r="AB40" s="8">
        <f t="shared" si="75"/>
        <v>1</v>
      </c>
      <c r="AC40" s="19">
        <f t="shared" si="16"/>
        <v>0</v>
      </c>
      <c r="AD40" s="9">
        <f t="shared" si="17"/>
        <v>0</v>
      </c>
      <c r="AE40" s="17">
        <f t="shared" si="18"/>
        <v>4</v>
      </c>
      <c r="AF40" s="18">
        <f t="shared" si="19"/>
        <v>-999</v>
      </c>
      <c r="AG40" s="19">
        <f t="shared" si="20"/>
        <v>0</v>
      </c>
      <c r="AH40" s="7">
        <f t="shared" si="118"/>
        <v>1</v>
      </c>
      <c r="AI40" s="8">
        <f>+'Detailed Input'!G114</f>
        <v>0</v>
      </c>
      <c r="AJ40" s="8">
        <f t="shared" si="76"/>
        <v>0</v>
      </c>
      <c r="AK40" s="8">
        <f t="shared" si="77"/>
        <v>1</v>
      </c>
      <c r="AL40" s="19">
        <f t="shared" si="21"/>
        <v>0</v>
      </c>
      <c r="AM40" s="9">
        <f t="shared" si="22"/>
        <v>0</v>
      </c>
      <c r="AN40" s="17">
        <f t="shared" si="23"/>
        <v>5</v>
      </c>
      <c r="AO40" s="18">
        <f t="shared" si="24"/>
        <v>-999</v>
      </c>
      <c r="AP40" s="19">
        <f t="shared" si="25"/>
        <v>0</v>
      </c>
      <c r="AQ40" s="7">
        <f t="shared" si="119"/>
        <v>1</v>
      </c>
      <c r="AR40" s="8">
        <f>+'Detailed Input'!H114</f>
        <v>0</v>
      </c>
      <c r="AS40" s="8">
        <f t="shared" si="78"/>
        <v>0</v>
      </c>
      <c r="AT40" s="8">
        <f t="shared" si="79"/>
        <v>1</v>
      </c>
      <c r="AU40" s="19">
        <f t="shared" si="26"/>
        <v>0</v>
      </c>
      <c r="AV40" s="9">
        <f t="shared" si="27"/>
        <v>0</v>
      </c>
      <c r="AW40" s="17">
        <f t="shared" si="28"/>
        <v>6</v>
      </c>
      <c r="AX40" s="18">
        <f t="shared" si="29"/>
        <v>-999</v>
      </c>
      <c r="AY40" s="19">
        <f t="shared" si="30"/>
        <v>0</v>
      </c>
      <c r="AZ40" s="7">
        <f t="shared" si="120"/>
        <v>1</v>
      </c>
      <c r="BA40" s="8">
        <f>+'Detailed Input'!I114</f>
        <v>0</v>
      </c>
      <c r="BB40" s="8">
        <f t="shared" si="80"/>
        <v>0</v>
      </c>
      <c r="BC40" s="8">
        <f t="shared" si="81"/>
        <v>1</v>
      </c>
      <c r="BD40" s="19">
        <f t="shared" si="31"/>
        <v>0</v>
      </c>
      <c r="BE40" s="9">
        <f t="shared" si="32"/>
        <v>0</v>
      </c>
      <c r="BF40" s="17">
        <f t="shared" si="33"/>
        <v>7</v>
      </c>
      <c r="BG40" s="18">
        <f t="shared" si="34"/>
        <v>-999</v>
      </c>
      <c r="BH40" s="19">
        <f t="shared" si="35"/>
        <v>0</v>
      </c>
      <c r="BI40" s="7">
        <f t="shared" si="121"/>
        <v>1</v>
      </c>
      <c r="BJ40" s="8">
        <f>+'Detailed Input'!J114</f>
        <v>0</v>
      </c>
      <c r="BK40" s="8">
        <f t="shared" si="82"/>
        <v>0</v>
      </c>
      <c r="BL40" s="8">
        <f t="shared" si="83"/>
        <v>1</v>
      </c>
      <c r="BM40" s="19">
        <f t="shared" si="36"/>
        <v>0</v>
      </c>
      <c r="BN40" s="9">
        <f t="shared" si="37"/>
        <v>0</v>
      </c>
      <c r="BO40" s="17">
        <f t="shared" si="38"/>
        <v>8</v>
      </c>
      <c r="BP40" s="18">
        <f t="shared" si="39"/>
        <v>-999</v>
      </c>
      <c r="BQ40" s="19">
        <f t="shared" si="40"/>
        <v>0</v>
      </c>
      <c r="BR40" s="7">
        <f t="shared" si="122"/>
        <v>1</v>
      </c>
      <c r="BS40" s="8">
        <f>+'Detailed Input'!K114</f>
        <v>0</v>
      </c>
      <c r="BT40" s="8">
        <f t="shared" si="84"/>
        <v>0</v>
      </c>
      <c r="BU40" s="8">
        <f t="shared" si="85"/>
        <v>1</v>
      </c>
      <c r="BV40" s="19">
        <f t="shared" si="41"/>
        <v>0</v>
      </c>
      <c r="BW40" s="9">
        <f t="shared" si="42"/>
        <v>0</v>
      </c>
      <c r="BX40" s="17">
        <f t="shared" si="43"/>
        <v>9</v>
      </c>
      <c r="BY40" s="18">
        <f t="shared" si="44"/>
        <v>-999</v>
      </c>
      <c r="BZ40" s="19">
        <f t="shared" si="45"/>
        <v>0</v>
      </c>
      <c r="CA40" s="7">
        <f t="shared" si="123"/>
        <v>1</v>
      </c>
      <c r="CB40" s="8">
        <f>+'Detailed Input'!L114</f>
        <v>0</v>
      </c>
      <c r="CC40" s="8">
        <f t="shared" si="86"/>
        <v>0</v>
      </c>
      <c r="CD40" s="8">
        <f t="shared" si="87"/>
        <v>1</v>
      </c>
      <c r="CE40" s="19">
        <f t="shared" si="46"/>
        <v>0</v>
      </c>
      <c r="CF40" s="9">
        <f t="shared" si="47"/>
        <v>0</v>
      </c>
      <c r="CG40" s="17">
        <f t="shared" si="48"/>
        <v>10</v>
      </c>
      <c r="CH40" s="18">
        <f t="shared" si="49"/>
        <v>-999</v>
      </c>
      <c r="CI40" s="19">
        <f t="shared" si="50"/>
        <v>0</v>
      </c>
      <c r="CJ40" s="7">
        <f t="shared" si="124"/>
        <v>1</v>
      </c>
      <c r="CK40" s="8">
        <f>+'Detailed Input'!M114</f>
        <v>0</v>
      </c>
      <c r="CL40" s="8">
        <f t="shared" si="88"/>
        <v>0</v>
      </c>
      <c r="CM40" s="8">
        <f t="shared" si="89"/>
        <v>1</v>
      </c>
      <c r="CN40" s="19">
        <f t="shared" si="51"/>
        <v>0</v>
      </c>
      <c r="CO40" s="134">
        <f t="shared" si="52"/>
        <v>0</v>
      </c>
      <c r="CQ40" s="119" t="str">
        <f t="shared" si="90"/>
        <v>blank</v>
      </c>
      <c r="CR40" s="84">
        <f t="shared" si="53"/>
        <v>0</v>
      </c>
      <c r="CS40" s="77">
        <f t="shared" si="54"/>
        <v>0</v>
      </c>
      <c r="CT40" s="77">
        <f t="shared" si="55"/>
        <v>0</v>
      </c>
      <c r="CU40" s="77">
        <f t="shared" si="56"/>
        <v>0</v>
      </c>
      <c r="CV40" s="77">
        <f t="shared" si="57"/>
        <v>0</v>
      </c>
      <c r="CW40" s="77">
        <f t="shared" si="58"/>
        <v>0</v>
      </c>
      <c r="CX40" s="77">
        <f t="shared" si="59"/>
        <v>0</v>
      </c>
      <c r="CY40" s="77">
        <f t="shared" si="60"/>
        <v>0</v>
      </c>
      <c r="CZ40" s="77">
        <f t="shared" si="61"/>
        <v>0</v>
      </c>
      <c r="DA40" s="77">
        <f t="shared" si="62"/>
        <v>0</v>
      </c>
      <c r="DB40" s="145">
        <f t="shared" si="91"/>
        <v>-999</v>
      </c>
      <c r="DC40" s="115">
        <f t="shared" si="92"/>
        <v>-999</v>
      </c>
      <c r="DD40" s="115">
        <f t="shared" si="93"/>
        <v>-999</v>
      </c>
      <c r="DE40" s="115">
        <f t="shared" si="94"/>
        <v>-999</v>
      </c>
      <c r="DF40" s="115">
        <f t="shared" si="114"/>
        <v>-999</v>
      </c>
      <c r="DG40" s="115">
        <f t="shared" si="95"/>
        <v>-999</v>
      </c>
      <c r="DH40" s="115">
        <f t="shared" si="96"/>
        <v>-999</v>
      </c>
      <c r="DI40" s="115">
        <f t="shared" si="97"/>
        <v>-999</v>
      </c>
      <c r="DJ40" s="115">
        <f t="shared" si="98"/>
        <v>-999</v>
      </c>
      <c r="DK40" s="115">
        <f t="shared" si="99"/>
        <v>-999</v>
      </c>
      <c r="DL40" s="125">
        <f t="shared" si="100"/>
        <v>1</v>
      </c>
      <c r="DM40" s="116">
        <f t="shared" si="101"/>
        <v>1</v>
      </c>
      <c r="DN40" s="116">
        <f t="shared" si="102"/>
        <v>1</v>
      </c>
      <c r="DO40" s="116">
        <f t="shared" si="103"/>
        <v>1</v>
      </c>
      <c r="DP40" s="116">
        <f t="shared" si="104"/>
        <v>1</v>
      </c>
      <c r="DQ40" s="116">
        <f t="shared" si="105"/>
        <v>1</v>
      </c>
      <c r="DR40" s="116">
        <f t="shared" si="106"/>
        <v>1</v>
      </c>
      <c r="DS40" s="116">
        <f t="shared" si="107"/>
        <v>1</v>
      </c>
      <c r="DT40" s="116">
        <f t="shared" si="108"/>
        <v>1</v>
      </c>
      <c r="DU40" s="116">
        <f t="shared" si="109"/>
        <v>1</v>
      </c>
      <c r="DV40" s="125">
        <f t="shared" si="110"/>
        <v>0</v>
      </c>
      <c r="DW40" s="116">
        <f t="shared" si="111"/>
        <v>0</v>
      </c>
      <c r="DX40" s="116">
        <f t="shared" si="63"/>
        <v>0</v>
      </c>
      <c r="DY40" s="116">
        <f t="shared" si="64"/>
        <v>0</v>
      </c>
      <c r="DZ40" s="116">
        <f t="shared" si="65"/>
        <v>0</v>
      </c>
      <c r="EA40" s="116">
        <f t="shared" si="66"/>
        <v>0</v>
      </c>
      <c r="EB40" s="116">
        <f t="shared" si="67"/>
        <v>0</v>
      </c>
      <c r="EC40" s="116">
        <f t="shared" si="68"/>
        <v>0</v>
      </c>
      <c r="ED40" s="116">
        <f t="shared" si="69"/>
        <v>0</v>
      </c>
      <c r="EE40" s="116">
        <f t="shared" si="70"/>
        <v>0</v>
      </c>
      <c r="EF40" s="172" t="str">
        <f>IF(EE40&gt;='Detailed Input'!$A$6,INDEX(DB40:DK40,EE40-'Detailed Input'!$A$6+1),"")</f>
        <v/>
      </c>
      <c r="EG40" s="170" t="str">
        <f>IF(EE40&gt;='Detailed Input'!$A$6,INDEX(DL40:DU40,EE40-'Detailed Input'!$A$6+1),"")</f>
        <v/>
      </c>
      <c r="EH40" s="59">
        <f t="shared" si="112"/>
        <v>0</v>
      </c>
      <c r="EI40" s="120">
        <f t="shared" si="113"/>
        <v>0</v>
      </c>
      <c r="EJ40" s="58"/>
    </row>
    <row r="41" spans="1:140" x14ac:dyDescent="0.2">
      <c r="A41" s="133" t="str">
        <f>IF('Detailed Input'!A115="",'Detailed Input'!$A$25,'Detailed Input'!A115)</f>
        <v>blank</v>
      </c>
      <c r="B41" s="16">
        <f>+'Detailed Input'!C115</f>
        <v>1</v>
      </c>
      <c r="C41" s="16">
        <f>MATCH(A41,'Detailed Input'!$A$25:$A$75,0)</f>
        <v>1</v>
      </c>
      <c r="D41" s="17">
        <f>'Detailed Input'!B115+1</f>
        <v>1</v>
      </c>
      <c r="E41" s="18">
        <f t="shared" si="4"/>
        <v>-999</v>
      </c>
      <c r="F41" s="19">
        <f t="shared" si="5"/>
        <v>0</v>
      </c>
      <c r="G41" s="7">
        <f t="shared" si="115"/>
        <v>1</v>
      </c>
      <c r="H41" s="8">
        <f>+'Detailed Input'!D115</f>
        <v>0</v>
      </c>
      <c r="I41" s="8">
        <v>0</v>
      </c>
      <c r="J41" s="8">
        <f t="shared" si="71"/>
        <v>1</v>
      </c>
      <c r="K41" s="19">
        <f t="shared" si="6"/>
        <v>0</v>
      </c>
      <c r="L41" s="9">
        <f t="shared" si="7"/>
        <v>0</v>
      </c>
      <c r="M41" s="17">
        <f t="shared" si="8"/>
        <v>2</v>
      </c>
      <c r="N41" s="18">
        <f t="shared" si="9"/>
        <v>-999</v>
      </c>
      <c r="O41" s="19">
        <f t="shared" si="10"/>
        <v>0</v>
      </c>
      <c r="P41" s="7">
        <f t="shared" si="116"/>
        <v>1</v>
      </c>
      <c r="Q41" s="8">
        <f>+'Detailed Input'!E115</f>
        <v>0</v>
      </c>
      <c r="R41" s="8">
        <f t="shared" si="72"/>
        <v>0</v>
      </c>
      <c r="S41" s="8">
        <f t="shared" si="73"/>
        <v>1</v>
      </c>
      <c r="T41" s="19">
        <f t="shared" si="11"/>
        <v>0</v>
      </c>
      <c r="U41" s="9">
        <f t="shared" si="12"/>
        <v>0</v>
      </c>
      <c r="V41" s="17">
        <f t="shared" si="13"/>
        <v>3</v>
      </c>
      <c r="W41" s="18">
        <f t="shared" si="14"/>
        <v>-999</v>
      </c>
      <c r="X41" s="19">
        <f t="shared" si="15"/>
        <v>0</v>
      </c>
      <c r="Y41" s="7">
        <f t="shared" si="117"/>
        <v>1</v>
      </c>
      <c r="Z41" s="8">
        <f>+'Detailed Input'!F115</f>
        <v>0</v>
      </c>
      <c r="AA41" s="8">
        <f t="shared" si="74"/>
        <v>0</v>
      </c>
      <c r="AB41" s="8">
        <f t="shared" si="75"/>
        <v>1</v>
      </c>
      <c r="AC41" s="19">
        <f t="shared" si="16"/>
        <v>0</v>
      </c>
      <c r="AD41" s="9">
        <f t="shared" si="17"/>
        <v>0</v>
      </c>
      <c r="AE41" s="17">
        <f t="shared" si="18"/>
        <v>4</v>
      </c>
      <c r="AF41" s="18">
        <f t="shared" si="19"/>
        <v>-999</v>
      </c>
      <c r="AG41" s="19">
        <f t="shared" si="20"/>
        <v>0</v>
      </c>
      <c r="AH41" s="7">
        <f t="shared" si="118"/>
        <v>1</v>
      </c>
      <c r="AI41" s="8">
        <f>+'Detailed Input'!G115</f>
        <v>0</v>
      </c>
      <c r="AJ41" s="8">
        <f t="shared" si="76"/>
        <v>0</v>
      </c>
      <c r="AK41" s="8">
        <f t="shared" si="77"/>
        <v>1</v>
      </c>
      <c r="AL41" s="19">
        <f t="shared" si="21"/>
        <v>0</v>
      </c>
      <c r="AM41" s="9">
        <f t="shared" si="22"/>
        <v>0</v>
      </c>
      <c r="AN41" s="17">
        <f t="shared" si="23"/>
        <v>5</v>
      </c>
      <c r="AO41" s="18">
        <f t="shared" si="24"/>
        <v>-999</v>
      </c>
      <c r="AP41" s="19">
        <f t="shared" si="25"/>
        <v>0</v>
      </c>
      <c r="AQ41" s="7">
        <f t="shared" si="119"/>
        <v>1</v>
      </c>
      <c r="AR41" s="8">
        <f>+'Detailed Input'!H115</f>
        <v>0</v>
      </c>
      <c r="AS41" s="8">
        <f t="shared" si="78"/>
        <v>0</v>
      </c>
      <c r="AT41" s="8">
        <f t="shared" si="79"/>
        <v>1</v>
      </c>
      <c r="AU41" s="19">
        <f t="shared" si="26"/>
        <v>0</v>
      </c>
      <c r="AV41" s="9">
        <f t="shared" si="27"/>
        <v>0</v>
      </c>
      <c r="AW41" s="17">
        <f t="shared" si="28"/>
        <v>6</v>
      </c>
      <c r="AX41" s="18">
        <f t="shared" si="29"/>
        <v>-999</v>
      </c>
      <c r="AY41" s="19">
        <f t="shared" si="30"/>
        <v>0</v>
      </c>
      <c r="AZ41" s="7">
        <f t="shared" si="120"/>
        <v>1</v>
      </c>
      <c r="BA41" s="8">
        <f>+'Detailed Input'!I115</f>
        <v>0</v>
      </c>
      <c r="BB41" s="8">
        <f t="shared" si="80"/>
        <v>0</v>
      </c>
      <c r="BC41" s="8">
        <f t="shared" si="81"/>
        <v>1</v>
      </c>
      <c r="BD41" s="19">
        <f t="shared" si="31"/>
        <v>0</v>
      </c>
      <c r="BE41" s="9">
        <f t="shared" si="32"/>
        <v>0</v>
      </c>
      <c r="BF41" s="17">
        <f t="shared" si="33"/>
        <v>7</v>
      </c>
      <c r="BG41" s="18">
        <f t="shared" si="34"/>
        <v>-999</v>
      </c>
      <c r="BH41" s="19">
        <f t="shared" si="35"/>
        <v>0</v>
      </c>
      <c r="BI41" s="7">
        <f t="shared" si="121"/>
        <v>1</v>
      </c>
      <c r="BJ41" s="8">
        <f>+'Detailed Input'!J115</f>
        <v>0</v>
      </c>
      <c r="BK41" s="8">
        <f t="shared" si="82"/>
        <v>0</v>
      </c>
      <c r="BL41" s="8">
        <f t="shared" si="83"/>
        <v>1</v>
      </c>
      <c r="BM41" s="19">
        <f t="shared" si="36"/>
        <v>0</v>
      </c>
      <c r="BN41" s="9">
        <f t="shared" si="37"/>
        <v>0</v>
      </c>
      <c r="BO41" s="17">
        <f t="shared" si="38"/>
        <v>8</v>
      </c>
      <c r="BP41" s="18">
        <f t="shared" si="39"/>
        <v>-999</v>
      </c>
      <c r="BQ41" s="19">
        <f t="shared" si="40"/>
        <v>0</v>
      </c>
      <c r="BR41" s="7">
        <f t="shared" si="122"/>
        <v>1</v>
      </c>
      <c r="BS41" s="8">
        <f>+'Detailed Input'!K115</f>
        <v>0</v>
      </c>
      <c r="BT41" s="8">
        <f t="shared" si="84"/>
        <v>0</v>
      </c>
      <c r="BU41" s="8">
        <f t="shared" si="85"/>
        <v>1</v>
      </c>
      <c r="BV41" s="19">
        <f t="shared" si="41"/>
        <v>0</v>
      </c>
      <c r="BW41" s="9">
        <f t="shared" si="42"/>
        <v>0</v>
      </c>
      <c r="BX41" s="17">
        <f t="shared" si="43"/>
        <v>9</v>
      </c>
      <c r="BY41" s="18">
        <f t="shared" si="44"/>
        <v>-999</v>
      </c>
      <c r="BZ41" s="19">
        <f t="shared" si="45"/>
        <v>0</v>
      </c>
      <c r="CA41" s="7">
        <f t="shared" si="123"/>
        <v>1</v>
      </c>
      <c r="CB41" s="8">
        <f>+'Detailed Input'!L115</f>
        <v>0</v>
      </c>
      <c r="CC41" s="8">
        <f t="shared" si="86"/>
        <v>0</v>
      </c>
      <c r="CD41" s="8">
        <f t="shared" si="87"/>
        <v>1</v>
      </c>
      <c r="CE41" s="19">
        <f t="shared" si="46"/>
        <v>0</v>
      </c>
      <c r="CF41" s="9">
        <f t="shared" si="47"/>
        <v>0</v>
      </c>
      <c r="CG41" s="17">
        <f t="shared" si="48"/>
        <v>10</v>
      </c>
      <c r="CH41" s="18">
        <f t="shared" si="49"/>
        <v>-999</v>
      </c>
      <c r="CI41" s="19">
        <f t="shared" si="50"/>
        <v>0</v>
      </c>
      <c r="CJ41" s="7">
        <f t="shared" si="124"/>
        <v>1</v>
      </c>
      <c r="CK41" s="8">
        <f>+'Detailed Input'!M115</f>
        <v>0</v>
      </c>
      <c r="CL41" s="8">
        <f t="shared" si="88"/>
        <v>0</v>
      </c>
      <c r="CM41" s="8">
        <f t="shared" si="89"/>
        <v>1</v>
      </c>
      <c r="CN41" s="19">
        <f t="shared" si="51"/>
        <v>0</v>
      </c>
      <c r="CO41" s="134">
        <f t="shared" si="52"/>
        <v>0</v>
      </c>
      <c r="CQ41" s="119" t="str">
        <f t="shared" si="90"/>
        <v>blank</v>
      </c>
      <c r="CR41" s="84">
        <f t="shared" si="53"/>
        <v>0</v>
      </c>
      <c r="CS41" s="77">
        <f t="shared" si="54"/>
        <v>0</v>
      </c>
      <c r="CT41" s="77">
        <f t="shared" si="55"/>
        <v>0</v>
      </c>
      <c r="CU41" s="77">
        <f t="shared" si="56"/>
        <v>0</v>
      </c>
      <c r="CV41" s="77">
        <f t="shared" si="57"/>
        <v>0</v>
      </c>
      <c r="CW41" s="77">
        <f t="shared" si="58"/>
        <v>0</v>
      </c>
      <c r="CX41" s="77">
        <f t="shared" si="59"/>
        <v>0</v>
      </c>
      <c r="CY41" s="77">
        <f t="shared" si="60"/>
        <v>0</v>
      </c>
      <c r="CZ41" s="77">
        <f t="shared" si="61"/>
        <v>0</v>
      </c>
      <c r="DA41" s="77">
        <f t="shared" si="62"/>
        <v>0</v>
      </c>
      <c r="DB41" s="145">
        <f t="shared" si="91"/>
        <v>-999</v>
      </c>
      <c r="DC41" s="115">
        <f t="shared" si="92"/>
        <v>-999</v>
      </c>
      <c r="DD41" s="115">
        <f t="shared" si="93"/>
        <v>-999</v>
      </c>
      <c r="DE41" s="115">
        <f t="shared" si="94"/>
        <v>-999</v>
      </c>
      <c r="DF41" s="115">
        <f t="shared" si="114"/>
        <v>-999</v>
      </c>
      <c r="DG41" s="115">
        <f t="shared" si="95"/>
        <v>-999</v>
      </c>
      <c r="DH41" s="115">
        <f t="shared" si="96"/>
        <v>-999</v>
      </c>
      <c r="DI41" s="115">
        <f t="shared" si="97"/>
        <v>-999</v>
      </c>
      <c r="DJ41" s="115">
        <f t="shared" si="98"/>
        <v>-999</v>
      </c>
      <c r="DK41" s="115">
        <f t="shared" si="99"/>
        <v>-999</v>
      </c>
      <c r="DL41" s="125">
        <f t="shared" si="100"/>
        <v>1</v>
      </c>
      <c r="DM41" s="116">
        <f t="shared" si="101"/>
        <v>1</v>
      </c>
      <c r="DN41" s="116">
        <f t="shared" si="102"/>
        <v>1</v>
      </c>
      <c r="DO41" s="116">
        <f t="shared" si="103"/>
        <v>1</v>
      </c>
      <c r="DP41" s="116">
        <f t="shared" si="104"/>
        <v>1</v>
      </c>
      <c r="DQ41" s="116">
        <f t="shared" si="105"/>
        <v>1</v>
      </c>
      <c r="DR41" s="116">
        <f t="shared" si="106"/>
        <v>1</v>
      </c>
      <c r="DS41" s="116">
        <f t="shared" si="107"/>
        <v>1</v>
      </c>
      <c r="DT41" s="116">
        <f t="shared" si="108"/>
        <v>1</v>
      </c>
      <c r="DU41" s="116">
        <f t="shared" si="109"/>
        <v>1</v>
      </c>
      <c r="DV41" s="125">
        <f t="shared" si="110"/>
        <v>0</v>
      </c>
      <c r="DW41" s="116">
        <f t="shared" si="111"/>
        <v>0</v>
      </c>
      <c r="DX41" s="116">
        <f t="shared" si="63"/>
        <v>0</v>
      </c>
      <c r="DY41" s="116">
        <f t="shared" si="64"/>
        <v>0</v>
      </c>
      <c r="DZ41" s="116">
        <f t="shared" si="65"/>
        <v>0</v>
      </c>
      <c r="EA41" s="116">
        <f t="shared" si="66"/>
        <v>0</v>
      </c>
      <c r="EB41" s="116">
        <f t="shared" si="67"/>
        <v>0</v>
      </c>
      <c r="EC41" s="116">
        <f t="shared" si="68"/>
        <v>0</v>
      </c>
      <c r="ED41" s="116">
        <f t="shared" si="69"/>
        <v>0</v>
      </c>
      <c r="EE41" s="116">
        <f t="shared" si="70"/>
        <v>0</v>
      </c>
      <c r="EF41" s="172" t="str">
        <f>IF(EE41&gt;='Detailed Input'!$A$6,INDEX(DB41:DK41,EE41-'Detailed Input'!$A$6+1),"")</f>
        <v/>
      </c>
      <c r="EG41" s="170" t="str">
        <f>IF(EE41&gt;='Detailed Input'!$A$6,INDEX(DL41:DU41,EE41-'Detailed Input'!$A$6+1),"")</f>
        <v/>
      </c>
      <c r="EH41" s="59">
        <f t="shared" si="112"/>
        <v>0</v>
      </c>
      <c r="EI41" s="120">
        <f t="shared" si="113"/>
        <v>0</v>
      </c>
      <c r="EJ41" s="58"/>
    </row>
    <row r="42" spans="1:140" x14ac:dyDescent="0.2">
      <c r="A42" s="133" t="str">
        <f>IF('Detailed Input'!A116="",'Detailed Input'!$A$25,'Detailed Input'!A116)</f>
        <v>blank</v>
      </c>
      <c r="B42" s="16">
        <f>+'Detailed Input'!C116</f>
        <v>1</v>
      </c>
      <c r="C42" s="16">
        <f>MATCH(A42,'Detailed Input'!$A$25:$A$75,0)</f>
        <v>1</v>
      </c>
      <c r="D42" s="17">
        <f>'Detailed Input'!B116+1</f>
        <v>1</v>
      </c>
      <c r="E42" s="18">
        <f t="shared" si="4"/>
        <v>-999</v>
      </c>
      <c r="F42" s="19">
        <f t="shared" si="5"/>
        <v>0</v>
      </c>
      <c r="G42" s="7">
        <f t="shared" si="115"/>
        <v>1</v>
      </c>
      <c r="H42" s="8">
        <f>+'Detailed Input'!D116</f>
        <v>0</v>
      </c>
      <c r="I42" s="8">
        <v>0</v>
      </c>
      <c r="J42" s="8">
        <f t="shared" si="71"/>
        <v>1</v>
      </c>
      <c r="K42" s="19">
        <f t="shared" si="6"/>
        <v>0</v>
      </c>
      <c r="L42" s="9">
        <f t="shared" si="7"/>
        <v>0</v>
      </c>
      <c r="M42" s="17">
        <f t="shared" si="8"/>
        <v>2</v>
      </c>
      <c r="N42" s="18">
        <f t="shared" si="9"/>
        <v>-999</v>
      </c>
      <c r="O42" s="19">
        <f t="shared" si="10"/>
        <v>0</v>
      </c>
      <c r="P42" s="7">
        <f t="shared" si="116"/>
        <v>1</v>
      </c>
      <c r="Q42" s="8">
        <f>+'Detailed Input'!E116</f>
        <v>0</v>
      </c>
      <c r="R42" s="8">
        <f t="shared" si="72"/>
        <v>0</v>
      </c>
      <c r="S42" s="8">
        <f t="shared" si="73"/>
        <v>1</v>
      </c>
      <c r="T42" s="19">
        <f t="shared" si="11"/>
        <v>0</v>
      </c>
      <c r="U42" s="9">
        <f t="shared" si="12"/>
        <v>0</v>
      </c>
      <c r="V42" s="17">
        <f t="shared" si="13"/>
        <v>3</v>
      </c>
      <c r="W42" s="18">
        <f t="shared" si="14"/>
        <v>-999</v>
      </c>
      <c r="X42" s="19">
        <f t="shared" si="15"/>
        <v>0</v>
      </c>
      <c r="Y42" s="7">
        <f t="shared" si="117"/>
        <v>1</v>
      </c>
      <c r="Z42" s="8">
        <f>+'Detailed Input'!F116</f>
        <v>0</v>
      </c>
      <c r="AA42" s="8">
        <f t="shared" si="74"/>
        <v>0</v>
      </c>
      <c r="AB42" s="8">
        <f t="shared" si="75"/>
        <v>1</v>
      </c>
      <c r="AC42" s="19">
        <f t="shared" si="16"/>
        <v>0</v>
      </c>
      <c r="AD42" s="9">
        <f t="shared" si="17"/>
        <v>0</v>
      </c>
      <c r="AE42" s="17">
        <f t="shared" si="18"/>
        <v>4</v>
      </c>
      <c r="AF42" s="18">
        <f t="shared" si="19"/>
        <v>-999</v>
      </c>
      <c r="AG42" s="19">
        <f t="shared" si="20"/>
        <v>0</v>
      </c>
      <c r="AH42" s="7">
        <f t="shared" si="118"/>
        <v>1</v>
      </c>
      <c r="AI42" s="8">
        <f>+'Detailed Input'!G116</f>
        <v>0</v>
      </c>
      <c r="AJ42" s="8">
        <f t="shared" si="76"/>
        <v>0</v>
      </c>
      <c r="AK42" s="8">
        <f t="shared" si="77"/>
        <v>1</v>
      </c>
      <c r="AL42" s="19">
        <f t="shared" si="21"/>
        <v>0</v>
      </c>
      <c r="AM42" s="9">
        <f t="shared" si="22"/>
        <v>0</v>
      </c>
      <c r="AN42" s="17">
        <f t="shared" si="23"/>
        <v>5</v>
      </c>
      <c r="AO42" s="18">
        <f t="shared" si="24"/>
        <v>-999</v>
      </c>
      <c r="AP42" s="19">
        <f t="shared" si="25"/>
        <v>0</v>
      </c>
      <c r="AQ42" s="7">
        <f t="shared" si="119"/>
        <v>1</v>
      </c>
      <c r="AR42" s="8">
        <f>+'Detailed Input'!H116</f>
        <v>0</v>
      </c>
      <c r="AS42" s="8">
        <f t="shared" si="78"/>
        <v>0</v>
      </c>
      <c r="AT42" s="8">
        <f t="shared" si="79"/>
        <v>1</v>
      </c>
      <c r="AU42" s="19">
        <f t="shared" si="26"/>
        <v>0</v>
      </c>
      <c r="AV42" s="9">
        <f t="shared" si="27"/>
        <v>0</v>
      </c>
      <c r="AW42" s="17">
        <f t="shared" si="28"/>
        <v>6</v>
      </c>
      <c r="AX42" s="18">
        <f t="shared" si="29"/>
        <v>-999</v>
      </c>
      <c r="AY42" s="19">
        <f t="shared" si="30"/>
        <v>0</v>
      </c>
      <c r="AZ42" s="7">
        <f t="shared" si="120"/>
        <v>1</v>
      </c>
      <c r="BA42" s="8">
        <f>+'Detailed Input'!I116</f>
        <v>0</v>
      </c>
      <c r="BB42" s="8">
        <f t="shared" si="80"/>
        <v>0</v>
      </c>
      <c r="BC42" s="8">
        <f t="shared" si="81"/>
        <v>1</v>
      </c>
      <c r="BD42" s="19">
        <f t="shared" si="31"/>
        <v>0</v>
      </c>
      <c r="BE42" s="9">
        <f t="shared" si="32"/>
        <v>0</v>
      </c>
      <c r="BF42" s="17">
        <f t="shared" si="33"/>
        <v>7</v>
      </c>
      <c r="BG42" s="18">
        <f t="shared" si="34"/>
        <v>-999</v>
      </c>
      <c r="BH42" s="19">
        <f t="shared" si="35"/>
        <v>0</v>
      </c>
      <c r="BI42" s="7">
        <f t="shared" si="121"/>
        <v>1</v>
      </c>
      <c r="BJ42" s="8">
        <f>+'Detailed Input'!J116</f>
        <v>0</v>
      </c>
      <c r="BK42" s="8">
        <f t="shared" si="82"/>
        <v>0</v>
      </c>
      <c r="BL42" s="8">
        <f t="shared" si="83"/>
        <v>1</v>
      </c>
      <c r="BM42" s="19">
        <f t="shared" si="36"/>
        <v>0</v>
      </c>
      <c r="BN42" s="9">
        <f t="shared" si="37"/>
        <v>0</v>
      </c>
      <c r="BO42" s="17">
        <f t="shared" si="38"/>
        <v>8</v>
      </c>
      <c r="BP42" s="18">
        <f t="shared" si="39"/>
        <v>-999</v>
      </c>
      <c r="BQ42" s="19">
        <f t="shared" si="40"/>
        <v>0</v>
      </c>
      <c r="BR42" s="7">
        <f t="shared" si="122"/>
        <v>1</v>
      </c>
      <c r="BS42" s="8">
        <f>+'Detailed Input'!K116</f>
        <v>0</v>
      </c>
      <c r="BT42" s="8">
        <f t="shared" si="84"/>
        <v>0</v>
      </c>
      <c r="BU42" s="8">
        <f t="shared" si="85"/>
        <v>1</v>
      </c>
      <c r="BV42" s="19">
        <f t="shared" si="41"/>
        <v>0</v>
      </c>
      <c r="BW42" s="9">
        <f t="shared" si="42"/>
        <v>0</v>
      </c>
      <c r="BX42" s="17">
        <f t="shared" si="43"/>
        <v>9</v>
      </c>
      <c r="BY42" s="18">
        <f t="shared" si="44"/>
        <v>-999</v>
      </c>
      <c r="BZ42" s="19">
        <f t="shared" si="45"/>
        <v>0</v>
      </c>
      <c r="CA42" s="7">
        <f t="shared" si="123"/>
        <v>1</v>
      </c>
      <c r="CB42" s="8">
        <f>+'Detailed Input'!L116</f>
        <v>0</v>
      </c>
      <c r="CC42" s="8">
        <f t="shared" si="86"/>
        <v>0</v>
      </c>
      <c r="CD42" s="8">
        <f t="shared" si="87"/>
        <v>1</v>
      </c>
      <c r="CE42" s="19">
        <f t="shared" si="46"/>
        <v>0</v>
      </c>
      <c r="CF42" s="9">
        <f t="shared" si="47"/>
        <v>0</v>
      </c>
      <c r="CG42" s="17">
        <f t="shared" si="48"/>
        <v>10</v>
      </c>
      <c r="CH42" s="18">
        <f t="shared" si="49"/>
        <v>-999</v>
      </c>
      <c r="CI42" s="19">
        <f t="shared" si="50"/>
        <v>0</v>
      </c>
      <c r="CJ42" s="7">
        <f t="shared" si="124"/>
        <v>1</v>
      </c>
      <c r="CK42" s="8">
        <f>+'Detailed Input'!M116</f>
        <v>0</v>
      </c>
      <c r="CL42" s="8">
        <f t="shared" si="88"/>
        <v>0</v>
      </c>
      <c r="CM42" s="8">
        <f t="shared" si="89"/>
        <v>1</v>
      </c>
      <c r="CN42" s="19">
        <f t="shared" si="51"/>
        <v>0</v>
      </c>
      <c r="CO42" s="134">
        <f t="shared" si="52"/>
        <v>0</v>
      </c>
      <c r="CQ42" s="119" t="str">
        <f t="shared" si="90"/>
        <v>blank</v>
      </c>
      <c r="CR42" s="84">
        <f t="shared" si="53"/>
        <v>0</v>
      </c>
      <c r="CS42" s="77">
        <f t="shared" si="54"/>
        <v>0</v>
      </c>
      <c r="CT42" s="77">
        <f t="shared" si="55"/>
        <v>0</v>
      </c>
      <c r="CU42" s="77">
        <f t="shared" si="56"/>
        <v>0</v>
      </c>
      <c r="CV42" s="77">
        <f t="shared" si="57"/>
        <v>0</v>
      </c>
      <c r="CW42" s="77">
        <f t="shared" si="58"/>
        <v>0</v>
      </c>
      <c r="CX42" s="77">
        <f t="shared" si="59"/>
        <v>0</v>
      </c>
      <c r="CY42" s="77">
        <f t="shared" si="60"/>
        <v>0</v>
      </c>
      <c r="CZ42" s="77">
        <f t="shared" si="61"/>
        <v>0</v>
      </c>
      <c r="DA42" s="77">
        <f t="shared" si="62"/>
        <v>0</v>
      </c>
      <c r="DB42" s="145">
        <f t="shared" si="91"/>
        <v>-999</v>
      </c>
      <c r="DC42" s="115">
        <f t="shared" si="92"/>
        <v>-999</v>
      </c>
      <c r="DD42" s="115">
        <f t="shared" si="93"/>
        <v>-999</v>
      </c>
      <c r="DE42" s="115">
        <f t="shared" si="94"/>
        <v>-999</v>
      </c>
      <c r="DF42" s="115">
        <f t="shared" si="114"/>
        <v>-999</v>
      </c>
      <c r="DG42" s="115">
        <f t="shared" si="95"/>
        <v>-999</v>
      </c>
      <c r="DH42" s="115">
        <f t="shared" si="96"/>
        <v>-999</v>
      </c>
      <c r="DI42" s="115">
        <f t="shared" si="97"/>
        <v>-999</v>
      </c>
      <c r="DJ42" s="115">
        <f t="shared" si="98"/>
        <v>-999</v>
      </c>
      <c r="DK42" s="115">
        <f t="shared" si="99"/>
        <v>-999</v>
      </c>
      <c r="DL42" s="125">
        <f t="shared" si="100"/>
        <v>1</v>
      </c>
      <c r="DM42" s="116">
        <f t="shared" si="101"/>
        <v>1</v>
      </c>
      <c r="DN42" s="116">
        <f t="shared" si="102"/>
        <v>1</v>
      </c>
      <c r="DO42" s="116">
        <f t="shared" si="103"/>
        <v>1</v>
      </c>
      <c r="DP42" s="116">
        <f t="shared" si="104"/>
        <v>1</v>
      </c>
      <c r="DQ42" s="116">
        <f t="shared" si="105"/>
        <v>1</v>
      </c>
      <c r="DR42" s="116">
        <f t="shared" si="106"/>
        <v>1</v>
      </c>
      <c r="DS42" s="116">
        <f t="shared" si="107"/>
        <v>1</v>
      </c>
      <c r="DT42" s="116">
        <f t="shared" si="108"/>
        <v>1</v>
      </c>
      <c r="DU42" s="116">
        <f t="shared" si="109"/>
        <v>1</v>
      </c>
      <c r="DV42" s="125">
        <f t="shared" si="110"/>
        <v>0</v>
      </c>
      <c r="DW42" s="116">
        <f t="shared" si="111"/>
        <v>0</v>
      </c>
      <c r="DX42" s="116">
        <f t="shared" si="63"/>
        <v>0</v>
      </c>
      <c r="DY42" s="116">
        <f t="shared" si="64"/>
        <v>0</v>
      </c>
      <c r="DZ42" s="116">
        <f t="shared" si="65"/>
        <v>0</v>
      </c>
      <c r="EA42" s="116">
        <f t="shared" si="66"/>
        <v>0</v>
      </c>
      <c r="EB42" s="116">
        <f t="shared" si="67"/>
        <v>0</v>
      </c>
      <c r="EC42" s="116">
        <f t="shared" si="68"/>
        <v>0</v>
      </c>
      <c r="ED42" s="116">
        <f t="shared" si="69"/>
        <v>0</v>
      </c>
      <c r="EE42" s="116">
        <f t="shared" si="70"/>
        <v>0</v>
      </c>
      <c r="EF42" s="172" t="str">
        <f>IF(EE42&gt;='Detailed Input'!$A$6,INDEX(DB42:DK42,EE42-'Detailed Input'!$A$6+1),"")</f>
        <v/>
      </c>
      <c r="EG42" s="170" t="str">
        <f>IF(EE42&gt;='Detailed Input'!$A$6,INDEX(DL42:DU42,EE42-'Detailed Input'!$A$6+1),"")</f>
        <v/>
      </c>
      <c r="EH42" s="59">
        <f t="shared" si="112"/>
        <v>0</v>
      </c>
      <c r="EI42" s="120">
        <f t="shared" si="113"/>
        <v>0</v>
      </c>
      <c r="EJ42" s="58"/>
    </row>
    <row r="43" spans="1:140" x14ac:dyDescent="0.2">
      <c r="A43" s="133" t="str">
        <f>IF('Detailed Input'!A117="",'Detailed Input'!$A$25,'Detailed Input'!A117)</f>
        <v>blank</v>
      </c>
      <c r="B43" s="16">
        <f>+'Detailed Input'!C117</f>
        <v>1</v>
      </c>
      <c r="C43" s="16">
        <f>MATCH(A43,'Detailed Input'!$A$25:$A$75,0)</f>
        <v>1</v>
      </c>
      <c r="D43" s="17">
        <f>'Detailed Input'!B117+1</f>
        <v>1</v>
      </c>
      <c r="E43" s="18">
        <f t="shared" si="4"/>
        <v>-999</v>
      </c>
      <c r="F43" s="19">
        <f t="shared" si="5"/>
        <v>0</v>
      </c>
      <c r="G43" s="7">
        <f t="shared" si="115"/>
        <v>1</v>
      </c>
      <c r="H43" s="8">
        <f>+'Detailed Input'!D117</f>
        <v>0</v>
      </c>
      <c r="I43" s="8">
        <v>0</v>
      </c>
      <c r="J43" s="8">
        <f t="shared" si="71"/>
        <v>1</v>
      </c>
      <c r="K43" s="19">
        <f t="shared" si="6"/>
        <v>0</v>
      </c>
      <c r="L43" s="9">
        <f t="shared" si="7"/>
        <v>0</v>
      </c>
      <c r="M43" s="17">
        <f t="shared" si="8"/>
        <v>2</v>
      </c>
      <c r="N43" s="18">
        <f t="shared" si="9"/>
        <v>-999</v>
      </c>
      <c r="O43" s="19">
        <f t="shared" si="10"/>
        <v>0</v>
      </c>
      <c r="P43" s="7">
        <f t="shared" si="116"/>
        <v>1</v>
      </c>
      <c r="Q43" s="8">
        <f>+'Detailed Input'!E117</f>
        <v>0</v>
      </c>
      <c r="R43" s="8">
        <f t="shared" si="72"/>
        <v>0</v>
      </c>
      <c r="S43" s="8">
        <f t="shared" si="73"/>
        <v>1</v>
      </c>
      <c r="T43" s="19">
        <f t="shared" si="11"/>
        <v>0</v>
      </c>
      <c r="U43" s="9">
        <f t="shared" si="12"/>
        <v>0</v>
      </c>
      <c r="V43" s="17">
        <f t="shared" si="13"/>
        <v>3</v>
      </c>
      <c r="W43" s="18">
        <f t="shared" si="14"/>
        <v>-999</v>
      </c>
      <c r="X43" s="19">
        <f t="shared" si="15"/>
        <v>0</v>
      </c>
      <c r="Y43" s="7">
        <f t="shared" si="117"/>
        <v>1</v>
      </c>
      <c r="Z43" s="8">
        <f>+'Detailed Input'!F117</f>
        <v>0</v>
      </c>
      <c r="AA43" s="8">
        <f t="shared" si="74"/>
        <v>0</v>
      </c>
      <c r="AB43" s="8">
        <f t="shared" si="75"/>
        <v>1</v>
      </c>
      <c r="AC43" s="19">
        <f t="shared" si="16"/>
        <v>0</v>
      </c>
      <c r="AD43" s="9">
        <f t="shared" si="17"/>
        <v>0</v>
      </c>
      <c r="AE43" s="17">
        <f t="shared" si="18"/>
        <v>4</v>
      </c>
      <c r="AF43" s="18">
        <f t="shared" si="19"/>
        <v>-999</v>
      </c>
      <c r="AG43" s="19">
        <f t="shared" si="20"/>
        <v>0</v>
      </c>
      <c r="AH43" s="7">
        <f t="shared" si="118"/>
        <v>1</v>
      </c>
      <c r="AI43" s="8">
        <f>+'Detailed Input'!G117</f>
        <v>0</v>
      </c>
      <c r="AJ43" s="8">
        <f t="shared" si="76"/>
        <v>0</v>
      </c>
      <c r="AK43" s="8">
        <f t="shared" si="77"/>
        <v>1</v>
      </c>
      <c r="AL43" s="19">
        <f t="shared" si="21"/>
        <v>0</v>
      </c>
      <c r="AM43" s="9">
        <f t="shared" si="22"/>
        <v>0</v>
      </c>
      <c r="AN43" s="17">
        <f t="shared" si="23"/>
        <v>5</v>
      </c>
      <c r="AO43" s="18">
        <f t="shared" si="24"/>
        <v>-999</v>
      </c>
      <c r="AP43" s="19">
        <f t="shared" si="25"/>
        <v>0</v>
      </c>
      <c r="AQ43" s="7">
        <f t="shared" si="119"/>
        <v>1</v>
      </c>
      <c r="AR43" s="8">
        <f>+'Detailed Input'!H117</f>
        <v>0</v>
      </c>
      <c r="AS43" s="8">
        <f t="shared" si="78"/>
        <v>0</v>
      </c>
      <c r="AT43" s="8">
        <f t="shared" si="79"/>
        <v>1</v>
      </c>
      <c r="AU43" s="19">
        <f t="shared" si="26"/>
        <v>0</v>
      </c>
      <c r="AV43" s="9">
        <f t="shared" si="27"/>
        <v>0</v>
      </c>
      <c r="AW43" s="17">
        <f t="shared" si="28"/>
        <v>6</v>
      </c>
      <c r="AX43" s="18">
        <f t="shared" si="29"/>
        <v>-999</v>
      </c>
      <c r="AY43" s="19">
        <f t="shared" si="30"/>
        <v>0</v>
      </c>
      <c r="AZ43" s="7">
        <f t="shared" si="120"/>
        <v>1</v>
      </c>
      <c r="BA43" s="8">
        <f>+'Detailed Input'!I117</f>
        <v>0</v>
      </c>
      <c r="BB43" s="8">
        <f t="shared" si="80"/>
        <v>0</v>
      </c>
      <c r="BC43" s="8">
        <f t="shared" si="81"/>
        <v>1</v>
      </c>
      <c r="BD43" s="19">
        <f t="shared" si="31"/>
        <v>0</v>
      </c>
      <c r="BE43" s="9">
        <f t="shared" si="32"/>
        <v>0</v>
      </c>
      <c r="BF43" s="17">
        <f t="shared" si="33"/>
        <v>7</v>
      </c>
      <c r="BG43" s="18">
        <f t="shared" si="34"/>
        <v>-999</v>
      </c>
      <c r="BH43" s="19">
        <f t="shared" si="35"/>
        <v>0</v>
      </c>
      <c r="BI43" s="7">
        <f t="shared" si="121"/>
        <v>1</v>
      </c>
      <c r="BJ43" s="8">
        <f>+'Detailed Input'!J117</f>
        <v>0</v>
      </c>
      <c r="BK43" s="8">
        <f t="shared" si="82"/>
        <v>0</v>
      </c>
      <c r="BL43" s="8">
        <f t="shared" si="83"/>
        <v>1</v>
      </c>
      <c r="BM43" s="19">
        <f t="shared" si="36"/>
        <v>0</v>
      </c>
      <c r="BN43" s="9">
        <f t="shared" si="37"/>
        <v>0</v>
      </c>
      <c r="BO43" s="17">
        <f t="shared" si="38"/>
        <v>8</v>
      </c>
      <c r="BP43" s="18">
        <f t="shared" si="39"/>
        <v>-999</v>
      </c>
      <c r="BQ43" s="19">
        <f t="shared" si="40"/>
        <v>0</v>
      </c>
      <c r="BR43" s="7">
        <f t="shared" si="122"/>
        <v>1</v>
      </c>
      <c r="BS43" s="8">
        <f>+'Detailed Input'!K117</f>
        <v>0</v>
      </c>
      <c r="BT43" s="8">
        <f t="shared" si="84"/>
        <v>0</v>
      </c>
      <c r="BU43" s="8">
        <f t="shared" si="85"/>
        <v>1</v>
      </c>
      <c r="BV43" s="19">
        <f t="shared" si="41"/>
        <v>0</v>
      </c>
      <c r="BW43" s="9">
        <f t="shared" si="42"/>
        <v>0</v>
      </c>
      <c r="BX43" s="17">
        <f t="shared" si="43"/>
        <v>9</v>
      </c>
      <c r="BY43" s="18">
        <f t="shared" si="44"/>
        <v>-999</v>
      </c>
      <c r="BZ43" s="19">
        <f t="shared" si="45"/>
        <v>0</v>
      </c>
      <c r="CA43" s="7">
        <f t="shared" si="123"/>
        <v>1</v>
      </c>
      <c r="CB43" s="8">
        <f>+'Detailed Input'!L117</f>
        <v>0</v>
      </c>
      <c r="CC43" s="8">
        <f t="shared" si="86"/>
        <v>0</v>
      </c>
      <c r="CD43" s="8">
        <f t="shared" si="87"/>
        <v>1</v>
      </c>
      <c r="CE43" s="19">
        <f t="shared" si="46"/>
        <v>0</v>
      </c>
      <c r="CF43" s="9">
        <f t="shared" si="47"/>
        <v>0</v>
      </c>
      <c r="CG43" s="17">
        <f t="shared" si="48"/>
        <v>10</v>
      </c>
      <c r="CH43" s="18">
        <f t="shared" si="49"/>
        <v>-999</v>
      </c>
      <c r="CI43" s="19">
        <f t="shared" si="50"/>
        <v>0</v>
      </c>
      <c r="CJ43" s="7">
        <f t="shared" si="124"/>
        <v>1</v>
      </c>
      <c r="CK43" s="8">
        <f>+'Detailed Input'!M117</f>
        <v>0</v>
      </c>
      <c r="CL43" s="8">
        <f t="shared" si="88"/>
        <v>0</v>
      </c>
      <c r="CM43" s="8">
        <f t="shared" si="89"/>
        <v>1</v>
      </c>
      <c r="CN43" s="19">
        <f t="shared" si="51"/>
        <v>0</v>
      </c>
      <c r="CO43" s="134">
        <f t="shared" si="52"/>
        <v>0</v>
      </c>
      <c r="CQ43" s="119" t="str">
        <f t="shared" si="90"/>
        <v>blank</v>
      </c>
      <c r="CR43" s="84">
        <f t="shared" si="53"/>
        <v>0</v>
      </c>
      <c r="CS43" s="77">
        <f t="shared" si="54"/>
        <v>0</v>
      </c>
      <c r="CT43" s="77">
        <f t="shared" si="55"/>
        <v>0</v>
      </c>
      <c r="CU43" s="77">
        <f t="shared" si="56"/>
        <v>0</v>
      </c>
      <c r="CV43" s="77">
        <f t="shared" si="57"/>
        <v>0</v>
      </c>
      <c r="CW43" s="77">
        <f t="shared" si="58"/>
        <v>0</v>
      </c>
      <c r="CX43" s="77">
        <f t="shared" si="59"/>
        <v>0</v>
      </c>
      <c r="CY43" s="77">
        <f t="shared" si="60"/>
        <v>0</v>
      </c>
      <c r="CZ43" s="77">
        <f t="shared" si="61"/>
        <v>0</v>
      </c>
      <c r="DA43" s="77">
        <f t="shared" si="62"/>
        <v>0</v>
      </c>
      <c r="DB43" s="145">
        <f t="shared" si="91"/>
        <v>-999</v>
      </c>
      <c r="DC43" s="115">
        <f t="shared" si="92"/>
        <v>-999</v>
      </c>
      <c r="DD43" s="115">
        <f t="shared" si="93"/>
        <v>-999</v>
      </c>
      <c r="DE43" s="115">
        <f t="shared" si="94"/>
        <v>-999</v>
      </c>
      <c r="DF43" s="115">
        <f t="shared" si="114"/>
        <v>-999</v>
      </c>
      <c r="DG43" s="115">
        <f t="shared" si="95"/>
        <v>-999</v>
      </c>
      <c r="DH43" s="115">
        <f t="shared" si="96"/>
        <v>-999</v>
      </c>
      <c r="DI43" s="115">
        <f t="shared" si="97"/>
        <v>-999</v>
      </c>
      <c r="DJ43" s="115">
        <f t="shared" si="98"/>
        <v>-999</v>
      </c>
      <c r="DK43" s="115">
        <f t="shared" si="99"/>
        <v>-999</v>
      </c>
      <c r="DL43" s="125">
        <f t="shared" si="100"/>
        <v>1</v>
      </c>
      <c r="DM43" s="116">
        <f t="shared" si="101"/>
        <v>1</v>
      </c>
      <c r="DN43" s="116">
        <f t="shared" si="102"/>
        <v>1</v>
      </c>
      <c r="DO43" s="116">
        <f t="shared" si="103"/>
        <v>1</v>
      </c>
      <c r="DP43" s="116">
        <f t="shared" si="104"/>
        <v>1</v>
      </c>
      <c r="DQ43" s="116">
        <f t="shared" si="105"/>
        <v>1</v>
      </c>
      <c r="DR43" s="116">
        <f t="shared" si="106"/>
        <v>1</v>
      </c>
      <c r="DS43" s="116">
        <f t="shared" si="107"/>
        <v>1</v>
      </c>
      <c r="DT43" s="116">
        <f t="shared" si="108"/>
        <v>1</v>
      </c>
      <c r="DU43" s="116">
        <f t="shared" si="109"/>
        <v>1</v>
      </c>
      <c r="DV43" s="125">
        <f t="shared" si="110"/>
        <v>0</v>
      </c>
      <c r="DW43" s="116">
        <f t="shared" si="111"/>
        <v>0</v>
      </c>
      <c r="DX43" s="116">
        <f t="shared" si="63"/>
        <v>0</v>
      </c>
      <c r="DY43" s="116">
        <f t="shared" si="64"/>
        <v>0</v>
      </c>
      <c r="DZ43" s="116">
        <f t="shared" si="65"/>
        <v>0</v>
      </c>
      <c r="EA43" s="116">
        <f t="shared" si="66"/>
        <v>0</v>
      </c>
      <c r="EB43" s="116">
        <f t="shared" si="67"/>
        <v>0</v>
      </c>
      <c r="EC43" s="116">
        <f t="shared" si="68"/>
        <v>0</v>
      </c>
      <c r="ED43" s="116">
        <f t="shared" si="69"/>
        <v>0</v>
      </c>
      <c r="EE43" s="116">
        <f t="shared" si="70"/>
        <v>0</v>
      </c>
      <c r="EF43" s="172" t="str">
        <f>IF(EE43&gt;='Detailed Input'!$A$6,INDEX(DB43:DK43,EE43-'Detailed Input'!$A$6+1),"")</f>
        <v/>
      </c>
      <c r="EG43" s="170" t="str">
        <f>IF(EE43&gt;='Detailed Input'!$A$6,INDEX(DL43:DU43,EE43-'Detailed Input'!$A$6+1),"")</f>
        <v/>
      </c>
      <c r="EH43" s="59">
        <f t="shared" si="112"/>
        <v>0</v>
      </c>
      <c r="EI43" s="120">
        <f t="shared" si="113"/>
        <v>0</v>
      </c>
      <c r="EJ43" s="58"/>
    </row>
    <row r="44" spans="1:140" x14ac:dyDescent="0.2">
      <c r="A44" s="133" t="str">
        <f>IF('Detailed Input'!A118="",'Detailed Input'!$A$25,'Detailed Input'!A118)</f>
        <v>blank</v>
      </c>
      <c r="B44" s="16">
        <f>+'Detailed Input'!C118</f>
        <v>1</v>
      </c>
      <c r="C44" s="16">
        <f>MATCH(A44,'Detailed Input'!$A$25:$A$75,0)</f>
        <v>1</v>
      </c>
      <c r="D44" s="17">
        <f>'Detailed Input'!B118+1</f>
        <v>1</v>
      </c>
      <c r="E44" s="18">
        <f t="shared" si="4"/>
        <v>-999</v>
      </c>
      <c r="F44" s="19">
        <f t="shared" si="5"/>
        <v>0</v>
      </c>
      <c r="G44" s="7">
        <f t="shared" si="115"/>
        <v>1</v>
      </c>
      <c r="H44" s="8">
        <f>+'Detailed Input'!D118</f>
        <v>0</v>
      </c>
      <c r="I44" s="8">
        <v>0</v>
      </c>
      <c r="J44" s="8">
        <f t="shared" si="71"/>
        <v>1</v>
      </c>
      <c r="K44" s="19">
        <f t="shared" si="6"/>
        <v>0</v>
      </c>
      <c r="L44" s="9">
        <f t="shared" si="7"/>
        <v>0</v>
      </c>
      <c r="M44" s="17">
        <f t="shared" si="8"/>
        <v>2</v>
      </c>
      <c r="N44" s="18">
        <f t="shared" si="9"/>
        <v>-999</v>
      </c>
      <c r="O44" s="19">
        <f t="shared" si="10"/>
        <v>0</v>
      </c>
      <c r="P44" s="7">
        <f t="shared" si="116"/>
        <v>1</v>
      </c>
      <c r="Q44" s="8">
        <f>+'Detailed Input'!E118</f>
        <v>0</v>
      </c>
      <c r="R44" s="8">
        <f t="shared" si="72"/>
        <v>0</v>
      </c>
      <c r="S44" s="8">
        <f t="shared" si="73"/>
        <v>1</v>
      </c>
      <c r="T44" s="19">
        <f t="shared" si="11"/>
        <v>0</v>
      </c>
      <c r="U44" s="9">
        <f t="shared" si="12"/>
        <v>0</v>
      </c>
      <c r="V44" s="17">
        <f t="shared" si="13"/>
        <v>3</v>
      </c>
      <c r="W44" s="18">
        <f t="shared" si="14"/>
        <v>-999</v>
      </c>
      <c r="X44" s="19">
        <f t="shared" si="15"/>
        <v>0</v>
      </c>
      <c r="Y44" s="7">
        <f t="shared" si="117"/>
        <v>1</v>
      </c>
      <c r="Z44" s="8">
        <f>+'Detailed Input'!F118</f>
        <v>0</v>
      </c>
      <c r="AA44" s="8">
        <f t="shared" si="74"/>
        <v>0</v>
      </c>
      <c r="AB44" s="8">
        <f t="shared" si="75"/>
        <v>1</v>
      </c>
      <c r="AC44" s="19">
        <f t="shared" si="16"/>
        <v>0</v>
      </c>
      <c r="AD44" s="9">
        <f t="shared" si="17"/>
        <v>0</v>
      </c>
      <c r="AE44" s="17">
        <f t="shared" si="18"/>
        <v>4</v>
      </c>
      <c r="AF44" s="18">
        <f t="shared" si="19"/>
        <v>-999</v>
      </c>
      <c r="AG44" s="19">
        <f t="shared" si="20"/>
        <v>0</v>
      </c>
      <c r="AH44" s="7">
        <f t="shared" si="118"/>
        <v>1</v>
      </c>
      <c r="AI44" s="8">
        <f>+'Detailed Input'!G118</f>
        <v>0</v>
      </c>
      <c r="AJ44" s="8">
        <f t="shared" si="76"/>
        <v>0</v>
      </c>
      <c r="AK44" s="8">
        <f t="shared" si="77"/>
        <v>1</v>
      </c>
      <c r="AL44" s="19">
        <f t="shared" si="21"/>
        <v>0</v>
      </c>
      <c r="AM44" s="9">
        <f t="shared" si="22"/>
        <v>0</v>
      </c>
      <c r="AN44" s="17">
        <f t="shared" si="23"/>
        <v>5</v>
      </c>
      <c r="AO44" s="18">
        <f t="shared" si="24"/>
        <v>-999</v>
      </c>
      <c r="AP44" s="19">
        <f t="shared" si="25"/>
        <v>0</v>
      </c>
      <c r="AQ44" s="7">
        <f t="shared" si="119"/>
        <v>1</v>
      </c>
      <c r="AR44" s="8">
        <f>+'Detailed Input'!H118</f>
        <v>0</v>
      </c>
      <c r="AS44" s="8">
        <f t="shared" si="78"/>
        <v>0</v>
      </c>
      <c r="AT44" s="8">
        <f t="shared" si="79"/>
        <v>1</v>
      </c>
      <c r="AU44" s="19">
        <f t="shared" si="26"/>
        <v>0</v>
      </c>
      <c r="AV44" s="9">
        <f t="shared" si="27"/>
        <v>0</v>
      </c>
      <c r="AW44" s="17">
        <f t="shared" si="28"/>
        <v>6</v>
      </c>
      <c r="AX44" s="18">
        <f t="shared" si="29"/>
        <v>-999</v>
      </c>
      <c r="AY44" s="19">
        <f t="shared" si="30"/>
        <v>0</v>
      </c>
      <c r="AZ44" s="7">
        <f t="shared" si="120"/>
        <v>1</v>
      </c>
      <c r="BA44" s="8">
        <f>+'Detailed Input'!I118</f>
        <v>0</v>
      </c>
      <c r="BB44" s="8">
        <f t="shared" si="80"/>
        <v>0</v>
      </c>
      <c r="BC44" s="8">
        <f t="shared" si="81"/>
        <v>1</v>
      </c>
      <c r="BD44" s="19">
        <f t="shared" si="31"/>
        <v>0</v>
      </c>
      <c r="BE44" s="9">
        <f t="shared" si="32"/>
        <v>0</v>
      </c>
      <c r="BF44" s="17">
        <f t="shared" si="33"/>
        <v>7</v>
      </c>
      <c r="BG44" s="18">
        <f t="shared" si="34"/>
        <v>-999</v>
      </c>
      <c r="BH44" s="19">
        <f t="shared" si="35"/>
        <v>0</v>
      </c>
      <c r="BI44" s="7">
        <f t="shared" si="121"/>
        <v>1</v>
      </c>
      <c r="BJ44" s="8">
        <f>+'Detailed Input'!J118</f>
        <v>0</v>
      </c>
      <c r="BK44" s="8">
        <f t="shared" si="82"/>
        <v>0</v>
      </c>
      <c r="BL44" s="8">
        <f t="shared" si="83"/>
        <v>1</v>
      </c>
      <c r="BM44" s="19">
        <f t="shared" si="36"/>
        <v>0</v>
      </c>
      <c r="BN44" s="9">
        <f t="shared" si="37"/>
        <v>0</v>
      </c>
      <c r="BO44" s="17">
        <f t="shared" si="38"/>
        <v>8</v>
      </c>
      <c r="BP44" s="18">
        <f t="shared" si="39"/>
        <v>-999</v>
      </c>
      <c r="BQ44" s="19">
        <f t="shared" si="40"/>
        <v>0</v>
      </c>
      <c r="BR44" s="7">
        <f t="shared" si="122"/>
        <v>1</v>
      </c>
      <c r="BS44" s="8">
        <f>+'Detailed Input'!K118</f>
        <v>0</v>
      </c>
      <c r="BT44" s="8">
        <f t="shared" si="84"/>
        <v>0</v>
      </c>
      <c r="BU44" s="8">
        <f t="shared" si="85"/>
        <v>1</v>
      </c>
      <c r="BV44" s="19">
        <f t="shared" si="41"/>
        <v>0</v>
      </c>
      <c r="BW44" s="9">
        <f t="shared" si="42"/>
        <v>0</v>
      </c>
      <c r="BX44" s="17">
        <f t="shared" si="43"/>
        <v>9</v>
      </c>
      <c r="BY44" s="18">
        <f t="shared" si="44"/>
        <v>-999</v>
      </c>
      <c r="BZ44" s="19">
        <f t="shared" si="45"/>
        <v>0</v>
      </c>
      <c r="CA44" s="7">
        <f t="shared" si="123"/>
        <v>1</v>
      </c>
      <c r="CB44" s="8">
        <f>+'Detailed Input'!L118</f>
        <v>0</v>
      </c>
      <c r="CC44" s="8">
        <f t="shared" si="86"/>
        <v>0</v>
      </c>
      <c r="CD44" s="8">
        <f t="shared" si="87"/>
        <v>1</v>
      </c>
      <c r="CE44" s="19">
        <f t="shared" si="46"/>
        <v>0</v>
      </c>
      <c r="CF44" s="9">
        <f t="shared" si="47"/>
        <v>0</v>
      </c>
      <c r="CG44" s="17">
        <f t="shared" si="48"/>
        <v>10</v>
      </c>
      <c r="CH44" s="18">
        <f t="shared" si="49"/>
        <v>-999</v>
      </c>
      <c r="CI44" s="19">
        <f t="shared" si="50"/>
        <v>0</v>
      </c>
      <c r="CJ44" s="7">
        <f t="shared" si="124"/>
        <v>1</v>
      </c>
      <c r="CK44" s="8">
        <f>+'Detailed Input'!M118</f>
        <v>0</v>
      </c>
      <c r="CL44" s="8">
        <f t="shared" si="88"/>
        <v>0</v>
      </c>
      <c r="CM44" s="8">
        <f t="shared" si="89"/>
        <v>1</v>
      </c>
      <c r="CN44" s="19">
        <f t="shared" si="51"/>
        <v>0</v>
      </c>
      <c r="CO44" s="134">
        <f t="shared" si="52"/>
        <v>0</v>
      </c>
      <c r="CQ44" s="119" t="str">
        <f t="shared" si="90"/>
        <v>blank</v>
      </c>
      <c r="CR44" s="84">
        <f t="shared" si="53"/>
        <v>0</v>
      </c>
      <c r="CS44" s="77">
        <f t="shared" si="54"/>
        <v>0</v>
      </c>
      <c r="CT44" s="77">
        <f t="shared" si="55"/>
        <v>0</v>
      </c>
      <c r="CU44" s="77">
        <f t="shared" si="56"/>
        <v>0</v>
      </c>
      <c r="CV44" s="77">
        <f t="shared" si="57"/>
        <v>0</v>
      </c>
      <c r="CW44" s="77">
        <f t="shared" si="58"/>
        <v>0</v>
      </c>
      <c r="CX44" s="77">
        <f t="shared" si="59"/>
        <v>0</v>
      </c>
      <c r="CY44" s="77">
        <f t="shared" si="60"/>
        <v>0</v>
      </c>
      <c r="CZ44" s="77">
        <f t="shared" si="61"/>
        <v>0</v>
      </c>
      <c r="DA44" s="77">
        <f t="shared" si="62"/>
        <v>0</v>
      </c>
      <c r="DB44" s="145">
        <f t="shared" si="91"/>
        <v>-999</v>
      </c>
      <c r="DC44" s="115">
        <f t="shared" si="92"/>
        <v>-999</v>
      </c>
      <c r="DD44" s="115">
        <f t="shared" si="93"/>
        <v>-999</v>
      </c>
      <c r="DE44" s="115">
        <f t="shared" si="94"/>
        <v>-999</v>
      </c>
      <c r="DF44" s="115">
        <f t="shared" si="114"/>
        <v>-999</v>
      </c>
      <c r="DG44" s="115">
        <f t="shared" si="95"/>
        <v>-999</v>
      </c>
      <c r="DH44" s="115">
        <f t="shared" si="96"/>
        <v>-999</v>
      </c>
      <c r="DI44" s="115">
        <f t="shared" si="97"/>
        <v>-999</v>
      </c>
      <c r="DJ44" s="115">
        <f t="shared" si="98"/>
        <v>-999</v>
      </c>
      <c r="DK44" s="115">
        <f t="shared" si="99"/>
        <v>-999</v>
      </c>
      <c r="DL44" s="125">
        <f t="shared" si="100"/>
        <v>1</v>
      </c>
      <c r="DM44" s="116">
        <f t="shared" si="101"/>
        <v>1</v>
      </c>
      <c r="DN44" s="116">
        <f t="shared" si="102"/>
        <v>1</v>
      </c>
      <c r="DO44" s="116">
        <f t="shared" si="103"/>
        <v>1</v>
      </c>
      <c r="DP44" s="116">
        <f t="shared" si="104"/>
        <v>1</v>
      </c>
      <c r="DQ44" s="116">
        <f t="shared" si="105"/>
        <v>1</v>
      </c>
      <c r="DR44" s="116">
        <f t="shared" si="106"/>
        <v>1</v>
      </c>
      <c r="DS44" s="116">
        <f t="shared" si="107"/>
        <v>1</v>
      </c>
      <c r="DT44" s="116">
        <f t="shared" si="108"/>
        <v>1</v>
      </c>
      <c r="DU44" s="116">
        <f t="shared" si="109"/>
        <v>1</v>
      </c>
      <c r="DV44" s="125">
        <f t="shared" si="110"/>
        <v>0</v>
      </c>
      <c r="DW44" s="116">
        <f t="shared" si="111"/>
        <v>0</v>
      </c>
      <c r="DX44" s="116">
        <f t="shared" si="63"/>
        <v>0</v>
      </c>
      <c r="DY44" s="116">
        <f t="shared" si="64"/>
        <v>0</v>
      </c>
      <c r="DZ44" s="116">
        <f t="shared" si="65"/>
        <v>0</v>
      </c>
      <c r="EA44" s="116">
        <f t="shared" si="66"/>
        <v>0</v>
      </c>
      <c r="EB44" s="116">
        <f t="shared" si="67"/>
        <v>0</v>
      </c>
      <c r="EC44" s="116">
        <f t="shared" si="68"/>
        <v>0</v>
      </c>
      <c r="ED44" s="116">
        <f t="shared" si="69"/>
        <v>0</v>
      </c>
      <c r="EE44" s="116">
        <f t="shared" si="70"/>
        <v>0</v>
      </c>
      <c r="EF44" s="172" t="str">
        <f>IF(EE44&gt;='Detailed Input'!$A$6,INDEX(DB44:DK44,EE44-'Detailed Input'!$A$6+1),"")</f>
        <v/>
      </c>
      <c r="EG44" s="170" t="str">
        <f>IF(EE44&gt;='Detailed Input'!$A$6,INDEX(DL44:DU44,EE44-'Detailed Input'!$A$6+1),"")</f>
        <v/>
      </c>
      <c r="EH44" s="59">
        <f t="shared" si="112"/>
        <v>0</v>
      </c>
      <c r="EI44" s="120">
        <f t="shared" si="113"/>
        <v>0</v>
      </c>
      <c r="EJ44" s="58"/>
    </row>
    <row r="45" spans="1:140" x14ac:dyDescent="0.2">
      <c r="A45" s="133" t="str">
        <f>IF('Detailed Input'!A119="",'Detailed Input'!$A$25,'Detailed Input'!A119)</f>
        <v>blank</v>
      </c>
      <c r="B45" s="16">
        <f>+'Detailed Input'!C119</f>
        <v>1</v>
      </c>
      <c r="C45" s="16">
        <f>MATCH(A45,'Detailed Input'!$A$25:$A$75,0)</f>
        <v>1</v>
      </c>
      <c r="D45" s="17">
        <f>'Detailed Input'!B119+1</f>
        <v>1</v>
      </c>
      <c r="E45" s="18">
        <f t="shared" si="4"/>
        <v>-999</v>
      </c>
      <c r="F45" s="19">
        <f t="shared" si="5"/>
        <v>0</v>
      </c>
      <c r="G45" s="7">
        <f t="shared" si="115"/>
        <v>1</v>
      </c>
      <c r="H45" s="8">
        <f>+'Detailed Input'!D119</f>
        <v>0</v>
      </c>
      <c r="I45" s="8">
        <v>0</v>
      </c>
      <c r="J45" s="8">
        <f t="shared" si="71"/>
        <v>1</v>
      </c>
      <c r="K45" s="19">
        <f t="shared" si="6"/>
        <v>0</v>
      </c>
      <c r="L45" s="9">
        <f t="shared" si="7"/>
        <v>0</v>
      </c>
      <c r="M45" s="17">
        <f t="shared" si="8"/>
        <v>2</v>
      </c>
      <c r="N45" s="18">
        <f t="shared" si="9"/>
        <v>-999</v>
      </c>
      <c r="O45" s="19">
        <f t="shared" si="10"/>
        <v>0</v>
      </c>
      <c r="P45" s="7">
        <f t="shared" si="116"/>
        <v>1</v>
      </c>
      <c r="Q45" s="8">
        <f>+'Detailed Input'!E119</f>
        <v>0</v>
      </c>
      <c r="R45" s="8">
        <f t="shared" si="72"/>
        <v>0</v>
      </c>
      <c r="S45" s="8">
        <f t="shared" si="73"/>
        <v>1</v>
      </c>
      <c r="T45" s="19">
        <f t="shared" si="11"/>
        <v>0</v>
      </c>
      <c r="U45" s="9">
        <f t="shared" si="12"/>
        <v>0</v>
      </c>
      <c r="V45" s="17">
        <f t="shared" si="13"/>
        <v>3</v>
      </c>
      <c r="W45" s="18">
        <f t="shared" si="14"/>
        <v>-999</v>
      </c>
      <c r="X45" s="19">
        <f t="shared" si="15"/>
        <v>0</v>
      </c>
      <c r="Y45" s="7">
        <f t="shared" si="117"/>
        <v>1</v>
      </c>
      <c r="Z45" s="8">
        <f>+'Detailed Input'!F119</f>
        <v>0</v>
      </c>
      <c r="AA45" s="8">
        <f t="shared" si="74"/>
        <v>0</v>
      </c>
      <c r="AB45" s="8">
        <f t="shared" si="75"/>
        <v>1</v>
      </c>
      <c r="AC45" s="19">
        <f t="shared" si="16"/>
        <v>0</v>
      </c>
      <c r="AD45" s="9">
        <f t="shared" si="17"/>
        <v>0</v>
      </c>
      <c r="AE45" s="17">
        <f t="shared" si="18"/>
        <v>4</v>
      </c>
      <c r="AF45" s="18">
        <f t="shared" si="19"/>
        <v>-999</v>
      </c>
      <c r="AG45" s="19">
        <f t="shared" si="20"/>
        <v>0</v>
      </c>
      <c r="AH45" s="7">
        <f t="shared" si="118"/>
        <v>1</v>
      </c>
      <c r="AI45" s="8">
        <f>+'Detailed Input'!G119</f>
        <v>0</v>
      </c>
      <c r="AJ45" s="8">
        <f t="shared" si="76"/>
        <v>0</v>
      </c>
      <c r="AK45" s="8">
        <f t="shared" si="77"/>
        <v>1</v>
      </c>
      <c r="AL45" s="19">
        <f t="shared" si="21"/>
        <v>0</v>
      </c>
      <c r="AM45" s="9">
        <f t="shared" si="22"/>
        <v>0</v>
      </c>
      <c r="AN45" s="17">
        <f t="shared" si="23"/>
        <v>5</v>
      </c>
      <c r="AO45" s="18">
        <f t="shared" si="24"/>
        <v>-999</v>
      </c>
      <c r="AP45" s="19">
        <f t="shared" si="25"/>
        <v>0</v>
      </c>
      <c r="AQ45" s="7">
        <f t="shared" si="119"/>
        <v>1</v>
      </c>
      <c r="AR45" s="8">
        <f>+'Detailed Input'!H119</f>
        <v>0</v>
      </c>
      <c r="AS45" s="8">
        <f t="shared" si="78"/>
        <v>0</v>
      </c>
      <c r="AT45" s="8">
        <f t="shared" si="79"/>
        <v>1</v>
      </c>
      <c r="AU45" s="19">
        <f t="shared" si="26"/>
        <v>0</v>
      </c>
      <c r="AV45" s="9">
        <f t="shared" si="27"/>
        <v>0</v>
      </c>
      <c r="AW45" s="17">
        <f t="shared" si="28"/>
        <v>6</v>
      </c>
      <c r="AX45" s="18">
        <f t="shared" si="29"/>
        <v>-999</v>
      </c>
      <c r="AY45" s="19">
        <f t="shared" si="30"/>
        <v>0</v>
      </c>
      <c r="AZ45" s="7">
        <f t="shared" si="120"/>
        <v>1</v>
      </c>
      <c r="BA45" s="8">
        <f>+'Detailed Input'!I119</f>
        <v>0</v>
      </c>
      <c r="BB45" s="8">
        <f t="shared" si="80"/>
        <v>0</v>
      </c>
      <c r="BC45" s="8">
        <f t="shared" si="81"/>
        <v>1</v>
      </c>
      <c r="BD45" s="19">
        <f t="shared" si="31"/>
        <v>0</v>
      </c>
      <c r="BE45" s="9">
        <f t="shared" si="32"/>
        <v>0</v>
      </c>
      <c r="BF45" s="17">
        <f t="shared" si="33"/>
        <v>7</v>
      </c>
      <c r="BG45" s="18">
        <f t="shared" si="34"/>
        <v>-999</v>
      </c>
      <c r="BH45" s="19">
        <f t="shared" si="35"/>
        <v>0</v>
      </c>
      <c r="BI45" s="7">
        <f t="shared" si="121"/>
        <v>1</v>
      </c>
      <c r="BJ45" s="8">
        <f>+'Detailed Input'!J119</f>
        <v>0</v>
      </c>
      <c r="BK45" s="8">
        <f t="shared" si="82"/>
        <v>0</v>
      </c>
      <c r="BL45" s="8">
        <f t="shared" si="83"/>
        <v>1</v>
      </c>
      <c r="BM45" s="19">
        <f t="shared" si="36"/>
        <v>0</v>
      </c>
      <c r="BN45" s="9">
        <f t="shared" si="37"/>
        <v>0</v>
      </c>
      <c r="BO45" s="17">
        <f t="shared" si="38"/>
        <v>8</v>
      </c>
      <c r="BP45" s="18">
        <f t="shared" si="39"/>
        <v>-999</v>
      </c>
      <c r="BQ45" s="19">
        <f t="shared" si="40"/>
        <v>0</v>
      </c>
      <c r="BR45" s="7">
        <f t="shared" si="122"/>
        <v>1</v>
      </c>
      <c r="BS45" s="8">
        <f>+'Detailed Input'!K119</f>
        <v>0</v>
      </c>
      <c r="BT45" s="8">
        <f t="shared" si="84"/>
        <v>0</v>
      </c>
      <c r="BU45" s="8">
        <f t="shared" si="85"/>
        <v>1</v>
      </c>
      <c r="BV45" s="19">
        <f t="shared" si="41"/>
        <v>0</v>
      </c>
      <c r="BW45" s="9">
        <f t="shared" si="42"/>
        <v>0</v>
      </c>
      <c r="BX45" s="17">
        <f t="shared" si="43"/>
        <v>9</v>
      </c>
      <c r="BY45" s="18">
        <f t="shared" si="44"/>
        <v>-999</v>
      </c>
      <c r="BZ45" s="19">
        <f t="shared" si="45"/>
        <v>0</v>
      </c>
      <c r="CA45" s="7">
        <f t="shared" si="123"/>
        <v>1</v>
      </c>
      <c r="CB45" s="8">
        <f>+'Detailed Input'!L119</f>
        <v>0</v>
      </c>
      <c r="CC45" s="8">
        <f t="shared" si="86"/>
        <v>0</v>
      </c>
      <c r="CD45" s="8">
        <f t="shared" si="87"/>
        <v>1</v>
      </c>
      <c r="CE45" s="19">
        <f t="shared" si="46"/>
        <v>0</v>
      </c>
      <c r="CF45" s="9">
        <f t="shared" si="47"/>
        <v>0</v>
      </c>
      <c r="CG45" s="17">
        <f t="shared" si="48"/>
        <v>10</v>
      </c>
      <c r="CH45" s="18">
        <f t="shared" si="49"/>
        <v>-999</v>
      </c>
      <c r="CI45" s="19">
        <f t="shared" si="50"/>
        <v>0</v>
      </c>
      <c r="CJ45" s="7">
        <f t="shared" si="124"/>
        <v>1</v>
      </c>
      <c r="CK45" s="8">
        <f>+'Detailed Input'!M119</f>
        <v>0</v>
      </c>
      <c r="CL45" s="8">
        <f t="shared" si="88"/>
        <v>0</v>
      </c>
      <c r="CM45" s="8">
        <f t="shared" si="89"/>
        <v>1</v>
      </c>
      <c r="CN45" s="19">
        <f t="shared" si="51"/>
        <v>0</v>
      </c>
      <c r="CO45" s="134">
        <f t="shared" si="52"/>
        <v>0</v>
      </c>
      <c r="CQ45" s="119" t="str">
        <f t="shared" si="90"/>
        <v>blank</v>
      </c>
      <c r="CR45" s="84">
        <f t="shared" si="53"/>
        <v>0</v>
      </c>
      <c r="CS45" s="77">
        <f t="shared" si="54"/>
        <v>0</v>
      </c>
      <c r="CT45" s="77">
        <f t="shared" si="55"/>
        <v>0</v>
      </c>
      <c r="CU45" s="77">
        <f t="shared" si="56"/>
        <v>0</v>
      </c>
      <c r="CV45" s="77">
        <f t="shared" si="57"/>
        <v>0</v>
      </c>
      <c r="CW45" s="77">
        <f t="shared" si="58"/>
        <v>0</v>
      </c>
      <c r="CX45" s="77">
        <f t="shared" si="59"/>
        <v>0</v>
      </c>
      <c r="CY45" s="77">
        <f t="shared" si="60"/>
        <v>0</v>
      </c>
      <c r="CZ45" s="77">
        <f t="shared" si="61"/>
        <v>0</v>
      </c>
      <c r="DA45" s="77">
        <f t="shared" si="62"/>
        <v>0</v>
      </c>
      <c r="DB45" s="145">
        <f t="shared" si="91"/>
        <v>-999</v>
      </c>
      <c r="DC45" s="115">
        <f t="shared" si="92"/>
        <v>-999</v>
      </c>
      <c r="DD45" s="115">
        <f t="shared" si="93"/>
        <v>-999</v>
      </c>
      <c r="DE45" s="115">
        <f t="shared" si="94"/>
        <v>-999</v>
      </c>
      <c r="DF45" s="115">
        <f t="shared" si="114"/>
        <v>-999</v>
      </c>
      <c r="DG45" s="115">
        <f t="shared" si="95"/>
        <v>-999</v>
      </c>
      <c r="DH45" s="115">
        <f t="shared" si="96"/>
        <v>-999</v>
      </c>
      <c r="DI45" s="115">
        <f t="shared" si="97"/>
        <v>-999</v>
      </c>
      <c r="DJ45" s="115">
        <f t="shared" si="98"/>
        <v>-999</v>
      </c>
      <c r="DK45" s="115">
        <f t="shared" si="99"/>
        <v>-999</v>
      </c>
      <c r="DL45" s="125">
        <f t="shared" si="100"/>
        <v>1</v>
      </c>
      <c r="DM45" s="116">
        <f t="shared" si="101"/>
        <v>1</v>
      </c>
      <c r="DN45" s="116">
        <f t="shared" si="102"/>
        <v>1</v>
      </c>
      <c r="DO45" s="116">
        <f t="shared" si="103"/>
        <v>1</v>
      </c>
      <c r="DP45" s="116">
        <f t="shared" si="104"/>
        <v>1</v>
      </c>
      <c r="DQ45" s="116">
        <f t="shared" si="105"/>
        <v>1</v>
      </c>
      <c r="DR45" s="116">
        <f t="shared" si="106"/>
        <v>1</v>
      </c>
      <c r="DS45" s="116">
        <f t="shared" si="107"/>
        <v>1</v>
      </c>
      <c r="DT45" s="116">
        <f t="shared" si="108"/>
        <v>1</v>
      </c>
      <c r="DU45" s="116">
        <f t="shared" si="109"/>
        <v>1</v>
      </c>
      <c r="DV45" s="125">
        <f t="shared" si="110"/>
        <v>0</v>
      </c>
      <c r="DW45" s="116">
        <f t="shared" si="111"/>
        <v>0</v>
      </c>
      <c r="DX45" s="116">
        <f t="shared" si="63"/>
        <v>0</v>
      </c>
      <c r="DY45" s="116">
        <f t="shared" si="64"/>
        <v>0</v>
      </c>
      <c r="DZ45" s="116">
        <f t="shared" si="65"/>
        <v>0</v>
      </c>
      <c r="EA45" s="116">
        <f t="shared" si="66"/>
        <v>0</v>
      </c>
      <c r="EB45" s="116">
        <f t="shared" si="67"/>
        <v>0</v>
      </c>
      <c r="EC45" s="116">
        <f t="shared" si="68"/>
        <v>0</v>
      </c>
      <c r="ED45" s="116">
        <f t="shared" si="69"/>
        <v>0</v>
      </c>
      <c r="EE45" s="116">
        <f t="shared" si="70"/>
        <v>0</v>
      </c>
      <c r="EF45" s="172" t="str">
        <f>IF(EE45&gt;='Detailed Input'!$A$6,INDEX(DB45:DK45,EE45-'Detailed Input'!$A$6+1),"")</f>
        <v/>
      </c>
      <c r="EG45" s="170" t="str">
        <f>IF(EE45&gt;='Detailed Input'!$A$6,INDEX(DL45:DU45,EE45-'Detailed Input'!$A$6+1),"")</f>
        <v/>
      </c>
      <c r="EH45" s="59">
        <f t="shared" si="112"/>
        <v>0</v>
      </c>
      <c r="EI45" s="120">
        <f t="shared" si="113"/>
        <v>0</v>
      </c>
      <c r="EJ45" s="58"/>
    </row>
    <row r="46" spans="1:140" x14ac:dyDescent="0.2">
      <c r="A46" s="133" t="str">
        <f>IF('Detailed Input'!A120="",'Detailed Input'!$A$25,'Detailed Input'!A120)</f>
        <v>blank</v>
      </c>
      <c r="B46" s="16">
        <f>+'Detailed Input'!C120</f>
        <v>1</v>
      </c>
      <c r="C46" s="16">
        <f>MATCH(A46,'Detailed Input'!$A$25:$A$75,0)</f>
        <v>1</v>
      </c>
      <c r="D46" s="17">
        <f>'Detailed Input'!B120+1</f>
        <v>1</v>
      </c>
      <c r="E46" s="18">
        <f t="shared" si="4"/>
        <v>-999</v>
      </c>
      <c r="F46" s="19">
        <f t="shared" si="5"/>
        <v>0</v>
      </c>
      <c r="G46" s="7">
        <f t="shared" si="115"/>
        <v>1</v>
      </c>
      <c r="H46" s="8">
        <f>+'Detailed Input'!D120</f>
        <v>0</v>
      </c>
      <c r="I46" s="8">
        <v>0</v>
      </c>
      <c r="J46" s="8">
        <f t="shared" si="71"/>
        <v>1</v>
      </c>
      <c r="K46" s="19">
        <f t="shared" si="6"/>
        <v>0</v>
      </c>
      <c r="L46" s="9">
        <f t="shared" si="7"/>
        <v>0</v>
      </c>
      <c r="M46" s="17">
        <f t="shared" si="8"/>
        <v>2</v>
      </c>
      <c r="N46" s="18">
        <f t="shared" si="9"/>
        <v>-999</v>
      </c>
      <c r="O46" s="19">
        <f t="shared" si="10"/>
        <v>0</v>
      </c>
      <c r="P46" s="7">
        <f t="shared" si="116"/>
        <v>1</v>
      </c>
      <c r="Q46" s="8">
        <f>+'Detailed Input'!E120</f>
        <v>0</v>
      </c>
      <c r="R46" s="8">
        <f t="shared" si="72"/>
        <v>0</v>
      </c>
      <c r="S46" s="8">
        <f t="shared" si="73"/>
        <v>1</v>
      </c>
      <c r="T46" s="19">
        <f t="shared" si="11"/>
        <v>0</v>
      </c>
      <c r="U46" s="9">
        <f t="shared" si="12"/>
        <v>0</v>
      </c>
      <c r="V46" s="17">
        <f t="shared" si="13"/>
        <v>3</v>
      </c>
      <c r="W46" s="18">
        <f t="shared" si="14"/>
        <v>-999</v>
      </c>
      <c r="X46" s="19">
        <f t="shared" si="15"/>
        <v>0</v>
      </c>
      <c r="Y46" s="7">
        <f t="shared" si="117"/>
        <v>1</v>
      </c>
      <c r="Z46" s="8">
        <f>+'Detailed Input'!F120</f>
        <v>0</v>
      </c>
      <c r="AA46" s="8">
        <f t="shared" si="74"/>
        <v>0</v>
      </c>
      <c r="AB46" s="8">
        <f t="shared" si="75"/>
        <v>1</v>
      </c>
      <c r="AC46" s="19">
        <f t="shared" si="16"/>
        <v>0</v>
      </c>
      <c r="AD46" s="9">
        <f t="shared" si="17"/>
        <v>0</v>
      </c>
      <c r="AE46" s="17">
        <f t="shared" si="18"/>
        <v>4</v>
      </c>
      <c r="AF46" s="18">
        <f t="shared" si="19"/>
        <v>-999</v>
      </c>
      <c r="AG46" s="19">
        <f t="shared" si="20"/>
        <v>0</v>
      </c>
      <c r="AH46" s="7">
        <f t="shared" si="118"/>
        <v>1</v>
      </c>
      <c r="AI46" s="8">
        <f>+'Detailed Input'!G120</f>
        <v>0</v>
      </c>
      <c r="AJ46" s="8">
        <f t="shared" si="76"/>
        <v>0</v>
      </c>
      <c r="AK46" s="8">
        <f t="shared" si="77"/>
        <v>1</v>
      </c>
      <c r="AL46" s="19">
        <f t="shared" si="21"/>
        <v>0</v>
      </c>
      <c r="AM46" s="9">
        <f t="shared" si="22"/>
        <v>0</v>
      </c>
      <c r="AN46" s="17">
        <f t="shared" si="23"/>
        <v>5</v>
      </c>
      <c r="AO46" s="18">
        <f t="shared" si="24"/>
        <v>-999</v>
      </c>
      <c r="AP46" s="19">
        <f t="shared" si="25"/>
        <v>0</v>
      </c>
      <c r="AQ46" s="7">
        <f t="shared" si="119"/>
        <v>1</v>
      </c>
      <c r="AR46" s="8">
        <f>+'Detailed Input'!H120</f>
        <v>0</v>
      </c>
      <c r="AS46" s="8">
        <f t="shared" si="78"/>
        <v>0</v>
      </c>
      <c r="AT46" s="8">
        <f t="shared" si="79"/>
        <v>1</v>
      </c>
      <c r="AU46" s="19">
        <f t="shared" si="26"/>
        <v>0</v>
      </c>
      <c r="AV46" s="9">
        <f t="shared" si="27"/>
        <v>0</v>
      </c>
      <c r="AW46" s="17">
        <f t="shared" si="28"/>
        <v>6</v>
      </c>
      <c r="AX46" s="18">
        <f t="shared" si="29"/>
        <v>-999</v>
      </c>
      <c r="AY46" s="19">
        <f t="shared" si="30"/>
        <v>0</v>
      </c>
      <c r="AZ46" s="7">
        <f t="shared" si="120"/>
        <v>1</v>
      </c>
      <c r="BA46" s="8">
        <f>+'Detailed Input'!I120</f>
        <v>0</v>
      </c>
      <c r="BB46" s="8">
        <f t="shared" si="80"/>
        <v>0</v>
      </c>
      <c r="BC46" s="8">
        <f t="shared" si="81"/>
        <v>1</v>
      </c>
      <c r="BD46" s="19">
        <f t="shared" si="31"/>
        <v>0</v>
      </c>
      <c r="BE46" s="9">
        <f t="shared" si="32"/>
        <v>0</v>
      </c>
      <c r="BF46" s="17">
        <f t="shared" si="33"/>
        <v>7</v>
      </c>
      <c r="BG46" s="18">
        <f t="shared" si="34"/>
        <v>-999</v>
      </c>
      <c r="BH46" s="19">
        <f t="shared" si="35"/>
        <v>0</v>
      </c>
      <c r="BI46" s="7">
        <f t="shared" si="121"/>
        <v>1</v>
      </c>
      <c r="BJ46" s="8">
        <f>+'Detailed Input'!J120</f>
        <v>0</v>
      </c>
      <c r="BK46" s="8">
        <f t="shared" si="82"/>
        <v>0</v>
      </c>
      <c r="BL46" s="8">
        <f t="shared" si="83"/>
        <v>1</v>
      </c>
      <c r="BM46" s="19">
        <f t="shared" si="36"/>
        <v>0</v>
      </c>
      <c r="BN46" s="9">
        <f t="shared" si="37"/>
        <v>0</v>
      </c>
      <c r="BO46" s="17">
        <f t="shared" si="38"/>
        <v>8</v>
      </c>
      <c r="BP46" s="18">
        <f t="shared" si="39"/>
        <v>-999</v>
      </c>
      <c r="BQ46" s="19">
        <f t="shared" si="40"/>
        <v>0</v>
      </c>
      <c r="BR46" s="7">
        <f t="shared" si="122"/>
        <v>1</v>
      </c>
      <c r="BS46" s="8">
        <f>+'Detailed Input'!K120</f>
        <v>0</v>
      </c>
      <c r="BT46" s="8">
        <f t="shared" si="84"/>
        <v>0</v>
      </c>
      <c r="BU46" s="8">
        <f t="shared" si="85"/>
        <v>1</v>
      </c>
      <c r="BV46" s="19">
        <f t="shared" si="41"/>
        <v>0</v>
      </c>
      <c r="BW46" s="9">
        <f t="shared" si="42"/>
        <v>0</v>
      </c>
      <c r="BX46" s="17">
        <f t="shared" si="43"/>
        <v>9</v>
      </c>
      <c r="BY46" s="18">
        <f t="shared" si="44"/>
        <v>-999</v>
      </c>
      <c r="BZ46" s="19">
        <f t="shared" si="45"/>
        <v>0</v>
      </c>
      <c r="CA46" s="7">
        <f t="shared" si="123"/>
        <v>1</v>
      </c>
      <c r="CB46" s="8">
        <f>+'Detailed Input'!L120</f>
        <v>0</v>
      </c>
      <c r="CC46" s="8">
        <f t="shared" si="86"/>
        <v>0</v>
      </c>
      <c r="CD46" s="8">
        <f t="shared" si="87"/>
        <v>1</v>
      </c>
      <c r="CE46" s="19">
        <f t="shared" si="46"/>
        <v>0</v>
      </c>
      <c r="CF46" s="9">
        <f t="shared" si="47"/>
        <v>0</v>
      </c>
      <c r="CG46" s="17">
        <f t="shared" si="48"/>
        <v>10</v>
      </c>
      <c r="CH46" s="18">
        <f t="shared" si="49"/>
        <v>-999</v>
      </c>
      <c r="CI46" s="19">
        <f t="shared" si="50"/>
        <v>0</v>
      </c>
      <c r="CJ46" s="7">
        <f t="shared" si="124"/>
        <v>1</v>
      </c>
      <c r="CK46" s="8">
        <f>+'Detailed Input'!M120</f>
        <v>0</v>
      </c>
      <c r="CL46" s="8">
        <f t="shared" si="88"/>
        <v>0</v>
      </c>
      <c r="CM46" s="8">
        <f t="shared" si="89"/>
        <v>1</v>
      </c>
      <c r="CN46" s="19">
        <f t="shared" si="51"/>
        <v>0</v>
      </c>
      <c r="CO46" s="134">
        <f t="shared" si="52"/>
        <v>0</v>
      </c>
      <c r="CQ46" s="119" t="str">
        <f t="shared" si="90"/>
        <v>blank</v>
      </c>
      <c r="CR46" s="84">
        <f t="shared" si="53"/>
        <v>0</v>
      </c>
      <c r="CS46" s="77">
        <f t="shared" si="54"/>
        <v>0</v>
      </c>
      <c r="CT46" s="77">
        <f t="shared" si="55"/>
        <v>0</v>
      </c>
      <c r="CU46" s="77">
        <f t="shared" si="56"/>
        <v>0</v>
      </c>
      <c r="CV46" s="77">
        <f t="shared" si="57"/>
        <v>0</v>
      </c>
      <c r="CW46" s="77">
        <f t="shared" si="58"/>
        <v>0</v>
      </c>
      <c r="CX46" s="77">
        <f t="shared" si="59"/>
        <v>0</v>
      </c>
      <c r="CY46" s="77">
        <f t="shared" si="60"/>
        <v>0</v>
      </c>
      <c r="CZ46" s="77">
        <f t="shared" si="61"/>
        <v>0</v>
      </c>
      <c r="DA46" s="77">
        <f t="shared" si="62"/>
        <v>0</v>
      </c>
      <c r="DB46" s="145">
        <f t="shared" si="91"/>
        <v>-999</v>
      </c>
      <c r="DC46" s="115">
        <f t="shared" si="92"/>
        <v>-999</v>
      </c>
      <c r="DD46" s="115">
        <f t="shared" si="93"/>
        <v>-999</v>
      </c>
      <c r="DE46" s="115">
        <f t="shared" si="94"/>
        <v>-999</v>
      </c>
      <c r="DF46" s="115">
        <f t="shared" si="114"/>
        <v>-999</v>
      </c>
      <c r="DG46" s="115">
        <f t="shared" si="95"/>
        <v>-999</v>
      </c>
      <c r="DH46" s="115">
        <f t="shared" si="96"/>
        <v>-999</v>
      </c>
      <c r="DI46" s="115">
        <f t="shared" si="97"/>
        <v>-999</v>
      </c>
      <c r="DJ46" s="115">
        <f t="shared" si="98"/>
        <v>-999</v>
      </c>
      <c r="DK46" s="115">
        <f t="shared" si="99"/>
        <v>-999</v>
      </c>
      <c r="DL46" s="125">
        <f t="shared" si="100"/>
        <v>1</v>
      </c>
      <c r="DM46" s="116">
        <f t="shared" si="101"/>
        <v>1</v>
      </c>
      <c r="DN46" s="116">
        <f t="shared" si="102"/>
        <v>1</v>
      </c>
      <c r="DO46" s="116">
        <f t="shared" si="103"/>
        <v>1</v>
      </c>
      <c r="DP46" s="116">
        <f t="shared" si="104"/>
        <v>1</v>
      </c>
      <c r="DQ46" s="116">
        <f t="shared" si="105"/>
        <v>1</v>
      </c>
      <c r="DR46" s="116">
        <f t="shared" si="106"/>
        <v>1</v>
      </c>
      <c r="DS46" s="116">
        <f t="shared" si="107"/>
        <v>1</v>
      </c>
      <c r="DT46" s="116">
        <f t="shared" si="108"/>
        <v>1</v>
      </c>
      <c r="DU46" s="116">
        <f t="shared" si="109"/>
        <v>1</v>
      </c>
      <c r="DV46" s="125">
        <f t="shared" si="110"/>
        <v>0</v>
      </c>
      <c r="DW46" s="116">
        <f t="shared" si="111"/>
        <v>0</v>
      </c>
      <c r="DX46" s="116">
        <f t="shared" si="63"/>
        <v>0</v>
      </c>
      <c r="DY46" s="116">
        <f t="shared" si="64"/>
        <v>0</v>
      </c>
      <c r="DZ46" s="116">
        <f t="shared" si="65"/>
        <v>0</v>
      </c>
      <c r="EA46" s="116">
        <f t="shared" si="66"/>
        <v>0</v>
      </c>
      <c r="EB46" s="116">
        <f t="shared" si="67"/>
        <v>0</v>
      </c>
      <c r="EC46" s="116">
        <f t="shared" si="68"/>
        <v>0</v>
      </c>
      <c r="ED46" s="116">
        <f t="shared" si="69"/>
        <v>0</v>
      </c>
      <c r="EE46" s="116">
        <f t="shared" si="70"/>
        <v>0</v>
      </c>
      <c r="EF46" s="172" t="str">
        <f>IF(EE46&gt;='Detailed Input'!$A$6,INDEX(DB46:DK46,EE46-'Detailed Input'!$A$6+1),"")</f>
        <v/>
      </c>
      <c r="EG46" s="170" t="str">
        <f>IF(EE46&gt;='Detailed Input'!$A$6,INDEX(DL46:DU46,EE46-'Detailed Input'!$A$6+1),"")</f>
        <v/>
      </c>
      <c r="EH46" s="59">
        <f t="shared" si="112"/>
        <v>0</v>
      </c>
      <c r="EI46" s="120">
        <f t="shared" si="113"/>
        <v>0</v>
      </c>
      <c r="EJ46" s="58"/>
    </row>
    <row r="47" spans="1:140" x14ac:dyDescent="0.2">
      <c r="A47" s="133" t="str">
        <f>IF('Detailed Input'!A121="",'Detailed Input'!$A$25,'Detailed Input'!A121)</f>
        <v>blank</v>
      </c>
      <c r="B47" s="16">
        <f>+'Detailed Input'!C121</f>
        <v>1</v>
      </c>
      <c r="C47" s="16">
        <f>MATCH(A47,'Detailed Input'!$A$25:$A$75,0)</f>
        <v>1</v>
      </c>
      <c r="D47" s="17">
        <f>'Detailed Input'!B121+1</f>
        <v>1</v>
      </c>
      <c r="E47" s="18">
        <f t="shared" si="4"/>
        <v>-999</v>
      </c>
      <c r="F47" s="19">
        <f t="shared" si="5"/>
        <v>0</v>
      </c>
      <c r="G47" s="7">
        <f t="shared" si="115"/>
        <v>1</v>
      </c>
      <c r="H47" s="8">
        <f>+'Detailed Input'!D121</f>
        <v>0</v>
      </c>
      <c r="I47" s="8">
        <v>0</v>
      </c>
      <c r="J47" s="8">
        <f t="shared" si="71"/>
        <v>1</v>
      </c>
      <c r="K47" s="19">
        <f t="shared" si="6"/>
        <v>0</v>
      </c>
      <c r="L47" s="9">
        <f t="shared" si="7"/>
        <v>0</v>
      </c>
      <c r="M47" s="17">
        <f t="shared" si="8"/>
        <v>2</v>
      </c>
      <c r="N47" s="18">
        <f t="shared" si="9"/>
        <v>-999</v>
      </c>
      <c r="O47" s="19">
        <f t="shared" si="10"/>
        <v>0</v>
      </c>
      <c r="P47" s="7">
        <f t="shared" si="116"/>
        <v>1</v>
      </c>
      <c r="Q47" s="8">
        <f>+'Detailed Input'!E121</f>
        <v>0</v>
      </c>
      <c r="R47" s="8">
        <f t="shared" si="72"/>
        <v>0</v>
      </c>
      <c r="S47" s="8">
        <f t="shared" si="73"/>
        <v>1</v>
      </c>
      <c r="T47" s="19">
        <f t="shared" si="11"/>
        <v>0</v>
      </c>
      <c r="U47" s="9">
        <f t="shared" si="12"/>
        <v>0</v>
      </c>
      <c r="V47" s="17">
        <f t="shared" si="13"/>
        <v>3</v>
      </c>
      <c r="W47" s="18">
        <f t="shared" si="14"/>
        <v>-999</v>
      </c>
      <c r="X47" s="19">
        <f t="shared" si="15"/>
        <v>0</v>
      </c>
      <c r="Y47" s="7">
        <f t="shared" si="117"/>
        <v>1</v>
      </c>
      <c r="Z47" s="8">
        <f>+'Detailed Input'!F121</f>
        <v>0</v>
      </c>
      <c r="AA47" s="8">
        <f t="shared" si="74"/>
        <v>0</v>
      </c>
      <c r="AB47" s="8">
        <f t="shared" si="75"/>
        <v>1</v>
      </c>
      <c r="AC47" s="19">
        <f t="shared" si="16"/>
        <v>0</v>
      </c>
      <c r="AD47" s="9">
        <f t="shared" si="17"/>
        <v>0</v>
      </c>
      <c r="AE47" s="17">
        <f t="shared" si="18"/>
        <v>4</v>
      </c>
      <c r="AF47" s="18">
        <f t="shared" si="19"/>
        <v>-999</v>
      </c>
      <c r="AG47" s="19">
        <f t="shared" si="20"/>
        <v>0</v>
      </c>
      <c r="AH47" s="7">
        <f t="shared" si="118"/>
        <v>1</v>
      </c>
      <c r="AI47" s="8">
        <f>+'Detailed Input'!G121</f>
        <v>0</v>
      </c>
      <c r="AJ47" s="8">
        <f t="shared" si="76"/>
        <v>0</v>
      </c>
      <c r="AK47" s="8">
        <f t="shared" si="77"/>
        <v>1</v>
      </c>
      <c r="AL47" s="19">
        <f t="shared" si="21"/>
        <v>0</v>
      </c>
      <c r="AM47" s="9">
        <f t="shared" si="22"/>
        <v>0</v>
      </c>
      <c r="AN47" s="17">
        <f t="shared" si="23"/>
        <v>5</v>
      </c>
      <c r="AO47" s="18">
        <f t="shared" si="24"/>
        <v>-999</v>
      </c>
      <c r="AP47" s="19">
        <f t="shared" si="25"/>
        <v>0</v>
      </c>
      <c r="AQ47" s="7">
        <f t="shared" si="119"/>
        <v>1</v>
      </c>
      <c r="AR47" s="8">
        <f>+'Detailed Input'!H121</f>
        <v>0</v>
      </c>
      <c r="AS47" s="8">
        <f t="shared" si="78"/>
        <v>0</v>
      </c>
      <c r="AT47" s="8">
        <f t="shared" si="79"/>
        <v>1</v>
      </c>
      <c r="AU47" s="19">
        <f t="shared" si="26"/>
        <v>0</v>
      </c>
      <c r="AV47" s="9">
        <f t="shared" si="27"/>
        <v>0</v>
      </c>
      <c r="AW47" s="17">
        <f t="shared" si="28"/>
        <v>6</v>
      </c>
      <c r="AX47" s="18">
        <f t="shared" si="29"/>
        <v>-999</v>
      </c>
      <c r="AY47" s="19">
        <f t="shared" si="30"/>
        <v>0</v>
      </c>
      <c r="AZ47" s="7">
        <f t="shared" si="120"/>
        <v>1</v>
      </c>
      <c r="BA47" s="8">
        <f>+'Detailed Input'!I121</f>
        <v>0</v>
      </c>
      <c r="BB47" s="8">
        <f t="shared" si="80"/>
        <v>0</v>
      </c>
      <c r="BC47" s="8">
        <f t="shared" si="81"/>
        <v>1</v>
      </c>
      <c r="BD47" s="19">
        <f t="shared" si="31"/>
        <v>0</v>
      </c>
      <c r="BE47" s="9">
        <f t="shared" si="32"/>
        <v>0</v>
      </c>
      <c r="BF47" s="17">
        <f t="shared" si="33"/>
        <v>7</v>
      </c>
      <c r="BG47" s="18">
        <f t="shared" si="34"/>
        <v>-999</v>
      </c>
      <c r="BH47" s="19">
        <f t="shared" si="35"/>
        <v>0</v>
      </c>
      <c r="BI47" s="7">
        <f t="shared" si="121"/>
        <v>1</v>
      </c>
      <c r="BJ47" s="8">
        <f>+'Detailed Input'!J121</f>
        <v>0</v>
      </c>
      <c r="BK47" s="8">
        <f t="shared" si="82"/>
        <v>0</v>
      </c>
      <c r="BL47" s="8">
        <f t="shared" si="83"/>
        <v>1</v>
      </c>
      <c r="BM47" s="19">
        <f t="shared" si="36"/>
        <v>0</v>
      </c>
      <c r="BN47" s="9">
        <f t="shared" si="37"/>
        <v>0</v>
      </c>
      <c r="BO47" s="17">
        <f t="shared" si="38"/>
        <v>8</v>
      </c>
      <c r="BP47" s="18">
        <f t="shared" si="39"/>
        <v>-999</v>
      </c>
      <c r="BQ47" s="19">
        <f t="shared" si="40"/>
        <v>0</v>
      </c>
      <c r="BR47" s="7">
        <f t="shared" si="122"/>
        <v>1</v>
      </c>
      <c r="BS47" s="8">
        <f>+'Detailed Input'!K121</f>
        <v>0</v>
      </c>
      <c r="BT47" s="8">
        <f t="shared" si="84"/>
        <v>0</v>
      </c>
      <c r="BU47" s="8">
        <f t="shared" si="85"/>
        <v>1</v>
      </c>
      <c r="BV47" s="19">
        <f t="shared" si="41"/>
        <v>0</v>
      </c>
      <c r="BW47" s="9">
        <f t="shared" si="42"/>
        <v>0</v>
      </c>
      <c r="BX47" s="17">
        <f t="shared" si="43"/>
        <v>9</v>
      </c>
      <c r="BY47" s="18">
        <f t="shared" si="44"/>
        <v>-999</v>
      </c>
      <c r="BZ47" s="19">
        <f t="shared" si="45"/>
        <v>0</v>
      </c>
      <c r="CA47" s="7">
        <f t="shared" si="123"/>
        <v>1</v>
      </c>
      <c r="CB47" s="8">
        <f>+'Detailed Input'!L121</f>
        <v>0</v>
      </c>
      <c r="CC47" s="8">
        <f t="shared" si="86"/>
        <v>0</v>
      </c>
      <c r="CD47" s="8">
        <f t="shared" si="87"/>
        <v>1</v>
      </c>
      <c r="CE47" s="19">
        <f t="shared" si="46"/>
        <v>0</v>
      </c>
      <c r="CF47" s="9">
        <f t="shared" si="47"/>
        <v>0</v>
      </c>
      <c r="CG47" s="17">
        <f t="shared" si="48"/>
        <v>10</v>
      </c>
      <c r="CH47" s="18">
        <f t="shared" si="49"/>
        <v>-999</v>
      </c>
      <c r="CI47" s="19">
        <f t="shared" si="50"/>
        <v>0</v>
      </c>
      <c r="CJ47" s="7">
        <f t="shared" si="124"/>
        <v>1</v>
      </c>
      <c r="CK47" s="8">
        <f>+'Detailed Input'!M121</f>
        <v>0</v>
      </c>
      <c r="CL47" s="8">
        <f t="shared" si="88"/>
        <v>0</v>
      </c>
      <c r="CM47" s="8">
        <f t="shared" si="89"/>
        <v>1</v>
      </c>
      <c r="CN47" s="19">
        <f t="shared" si="51"/>
        <v>0</v>
      </c>
      <c r="CO47" s="134">
        <f t="shared" si="52"/>
        <v>0</v>
      </c>
      <c r="CQ47" s="119" t="str">
        <f t="shared" si="90"/>
        <v>blank</v>
      </c>
      <c r="CR47" s="84">
        <f t="shared" si="53"/>
        <v>0</v>
      </c>
      <c r="CS47" s="77">
        <f t="shared" si="54"/>
        <v>0</v>
      </c>
      <c r="CT47" s="77">
        <f t="shared" si="55"/>
        <v>0</v>
      </c>
      <c r="CU47" s="77">
        <f t="shared" si="56"/>
        <v>0</v>
      </c>
      <c r="CV47" s="77">
        <f t="shared" si="57"/>
        <v>0</v>
      </c>
      <c r="CW47" s="77">
        <f t="shared" si="58"/>
        <v>0</v>
      </c>
      <c r="CX47" s="77">
        <f t="shared" si="59"/>
        <v>0</v>
      </c>
      <c r="CY47" s="77">
        <f t="shared" si="60"/>
        <v>0</v>
      </c>
      <c r="CZ47" s="77">
        <f t="shared" si="61"/>
        <v>0</v>
      </c>
      <c r="DA47" s="77">
        <f t="shared" si="62"/>
        <v>0</v>
      </c>
      <c r="DB47" s="145">
        <f t="shared" si="91"/>
        <v>-999</v>
      </c>
      <c r="DC47" s="115">
        <f t="shared" si="92"/>
        <v>-999</v>
      </c>
      <c r="DD47" s="115">
        <f t="shared" si="93"/>
        <v>-999</v>
      </c>
      <c r="DE47" s="115">
        <f t="shared" si="94"/>
        <v>-999</v>
      </c>
      <c r="DF47" s="115">
        <f t="shared" si="114"/>
        <v>-999</v>
      </c>
      <c r="DG47" s="115">
        <f t="shared" si="95"/>
        <v>-999</v>
      </c>
      <c r="DH47" s="115">
        <f t="shared" si="96"/>
        <v>-999</v>
      </c>
      <c r="DI47" s="115">
        <f t="shared" si="97"/>
        <v>-999</v>
      </c>
      <c r="DJ47" s="115">
        <f t="shared" si="98"/>
        <v>-999</v>
      </c>
      <c r="DK47" s="115">
        <f t="shared" si="99"/>
        <v>-999</v>
      </c>
      <c r="DL47" s="125">
        <f t="shared" si="100"/>
        <v>1</v>
      </c>
      <c r="DM47" s="116">
        <f t="shared" si="101"/>
        <v>1</v>
      </c>
      <c r="DN47" s="116">
        <f t="shared" si="102"/>
        <v>1</v>
      </c>
      <c r="DO47" s="116">
        <f t="shared" si="103"/>
        <v>1</v>
      </c>
      <c r="DP47" s="116">
        <f t="shared" si="104"/>
        <v>1</v>
      </c>
      <c r="DQ47" s="116">
        <f t="shared" si="105"/>
        <v>1</v>
      </c>
      <c r="DR47" s="116">
        <f t="shared" si="106"/>
        <v>1</v>
      </c>
      <c r="DS47" s="116">
        <f t="shared" si="107"/>
        <v>1</v>
      </c>
      <c r="DT47" s="116">
        <f t="shared" si="108"/>
        <v>1</v>
      </c>
      <c r="DU47" s="116">
        <f t="shared" si="109"/>
        <v>1</v>
      </c>
      <c r="DV47" s="125">
        <f t="shared" si="110"/>
        <v>0</v>
      </c>
      <c r="DW47" s="116">
        <f t="shared" si="111"/>
        <v>0</v>
      </c>
      <c r="DX47" s="116">
        <f t="shared" si="63"/>
        <v>0</v>
      </c>
      <c r="DY47" s="116">
        <f t="shared" si="64"/>
        <v>0</v>
      </c>
      <c r="DZ47" s="116">
        <f t="shared" si="65"/>
        <v>0</v>
      </c>
      <c r="EA47" s="116">
        <f t="shared" si="66"/>
        <v>0</v>
      </c>
      <c r="EB47" s="116">
        <f t="shared" si="67"/>
        <v>0</v>
      </c>
      <c r="EC47" s="116">
        <f t="shared" si="68"/>
        <v>0</v>
      </c>
      <c r="ED47" s="116">
        <f t="shared" si="69"/>
        <v>0</v>
      </c>
      <c r="EE47" s="116">
        <f t="shared" si="70"/>
        <v>0</v>
      </c>
      <c r="EF47" s="172" t="str">
        <f>IF(EE47&gt;='Detailed Input'!$A$6,INDEX(DB47:DK47,EE47-'Detailed Input'!$A$6+1),"")</f>
        <v/>
      </c>
      <c r="EG47" s="170" t="str">
        <f>IF(EE47&gt;='Detailed Input'!$A$6,INDEX(DL47:DU47,EE47-'Detailed Input'!$A$6+1),"")</f>
        <v/>
      </c>
      <c r="EH47" s="59">
        <f t="shared" si="112"/>
        <v>0</v>
      </c>
      <c r="EI47" s="120">
        <f t="shared" si="113"/>
        <v>0</v>
      </c>
      <c r="EJ47" s="58"/>
    </row>
    <row r="48" spans="1:140" x14ac:dyDescent="0.2">
      <c r="A48" s="133" t="str">
        <f>IF('Detailed Input'!A122="",'Detailed Input'!$A$25,'Detailed Input'!A122)</f>
        <v>blank</v>
      </c>
      <c r="B48" s="16">
        <f>+'Detailed Input'!C122</f>
        <v>1</v>
      </c>
      <c r="C48" s="16">
        <f>MATCH(A48,'Detailed Input'!$A$25:$A$75,0)</f>
        <v>1</v>
      </c>
      <c r="D48" s="17">
        <f>'Detailed Input'!B122+1</f>
        <v>1</v>
      </c>
      <c r="E48" s="18">
        <f t="shared" si="4"/>
        <v>-999</v>
      </c>
      <c r="F48" s="19">
        <f t="shared" si="5"/>
        <v>0</v>
      </c>
      <c r="G48" s="7">
        <f t="shared" si="115"/>
        <v>1</v>
      </c>
      <c r="H48" s="8">
        <f>+'Detailed Input'!D122</f>
        <v>0</v>
      </c>
      <c r="I48" s="8">
        <v>0</v>
      </c>
      <c r="J48" s="8">
        <f t="shared" si="71"/>
        <v>1</v>
      </c>
      <c r="K48" s="19">
        <f t="shared" si="6"/>
        <v>0</v>
      </c>
      <c r="L48" s="9">
        <f t="shared" si="7"/>
        <v>0</v>
      </c>
      <c r="M48" s="17">
        <f t="shared" si="8"/>
        <v>2</v>
      </c>
      <c r="N48" s="18">
        <f t="shared" si="9"/>
        <v>-999</v>
      </c>
      <c r="O48" s="19">
        <f t="shared" si="10"/>
        <v>0</v>
      </c>
      <c r="P48" s="7">
        <f t="shared" si="116"/>
        <v>1</v>
      </c>
      <c r="Q48" s="8">
        <f>+'Detailed Input'!E122</f>
        <v>0</v>
      </c>
      <c r="R48" s="8">
        <f t="shared" si="72"/>
        <v>0</v>
      </c>
      <c r="S48" s="8">
        <f t="shared" si="73"/>
        <v>1</v>
      </c>
      <c r="T48" s="19">
        <f t="shared" si="11"/>
        <v>0</v>
      </c>
      <c r="U48" s="9">
        <f t="shared" si="12"/>
        <v>0</v>
      </c>
      <c r="V48" s="17">
        <f t="shared" si="13"/>
        <v>3</v>
      </c>
      <c r="W48" s="18">
        <f t="shared" si="14"/>
        <v>-999</v>
      </c>
      <c r="X48" s="19">
        <f t="shared" si="15"/>
        <v>0</v>
      </c>
      <c r="Y48" s="7">
        <f t="shared" si="117"/>
        <v>1</v>
      </c>
      <c r="Z48" s="8">
        <f>+'Detailed Input'!F122</f>
        <v>0</v>
      </c>
      <c r="AA48" s="8">
        <f t="shared" si="74"/>
        <v>0</v>
      </c>
      <c r="AB48" s="8">
        <f t="shared" si="75"/>
        <v>1</v>
      </c>
      <c r="AC48" s="19">
        <f t="shared" si="16"/>
        <v>0</v>
      </c>
      <c r="AD48" s="9">
        <f t="shared" si="17"/>
        <v>0</v>
      </c>
      <c r="AE48" s="17">
        <f t="shared" si="18"/>
        <v>4</v>
      </c>
      <c r="AF48" s="18">
        <f t="shared" si="19"/>
        <v>-999</v>
      </c>
      <c r="AG48" s="19">
        <f t="shared" si="20"/>
        <v>0</v>
      </c>
      <c r="AH48" s="7">
        <f t="shared" si="118"/>
        <v>1</v>
      </c>
      <c r="AI48" s="8">
        <f>+'Detailed Input'!G122</f>
        <v>0</v>
      </c>
      <c r="AJ48" s="8">
        <f t="shared" si="76"/>
        <v>0</v>
      </c>
      <c r="AK48" s="8">
        <f t="shared" si="77"/>
        <v>1</v>
      </c>
      <c r="AL48" s="19">
        <f t="shared" si="21"/>
        <v>0</v>
      </c>
      <c r="AM48" s="9">
        <f t="shared" si="22"/>
        <v>0</v>
      </c>
      <c r="AN48" s="17">
        <f t="shared" si="23"/>
        <v>5</v>
      </c>
      <c r="AO48" s="18">
        <f t="shared" si="24"/>
        <v>-999</v>
      </c>
      <c r="AP48" s="19">
        <f t="shared" si="25"/>
        <v>0</v>
      </c>
      <c r="AQ48" s="7">
        <f t="shared" si="119"/>
        <v>1</v>
      </c>
      <c r="AR48" s="8">
        <f>+'Detailed Input'!H122</f>
        <v>0</v>
      </c>
      <c r="AS48" s="8">
        <f t="shared" si="78"/>
        <v>0</v>
      </c>
      <c r="AT48" s="8">
        <f t="shared" si="79"/>
        <v>1</v>
      </c>
      <c r="AU48" s="19">
        <f t="shared" si="26"/>
        <v>0</v>
      </c>
      <c r="AV48" s="9">
        <f t="shared" si="27"/>
        <v>0</v>
      </c>
      <c r="AW48" s="17">
        <f t="shared" si="28"/>
        <v>6</v>
      </c>
      <c r="AX48" s="18">
        <f t="shared" si="29"/>
        <v>-999</v>
      </c>
      <c r="AY48" s="19">
        <f t="shared" si="30"/>
        <v>0</v>
      </c>
      <c r="AZ48" s="7">
        <f t="shared" si="120"/>
        <v>1</v>
      </c>
      <c r="BA48" s="8">
        <f>+'Detailed Input'!I122</f>
        <v>0</v>
      </c>
      <c r="BB48" s="8">
        <f t="shared" si="80"/>
        <v>0</v>
      </c>
      <c r="BC48" s="8">
        <f t="shared" si="81"/>
        <v>1</v>
      </c>
      <c r="BD48" s="19">
        <f t="shared" si="31"/>
        <v>0</v>
      </c>
      <c r="BE48" s="9">
        <f t="shared" si="32"/>
        <v>0</v>
      </c>
      <c r="BF48" s="17">
        <f t="shared" si="33"/>
        <v>7</v>
      </c>
      <c r="BG48" s="18">
        <f t="shared" si="34"/>
        <v>-999</v>
      </c>
      <c r="BH48" s="19">
        <f t="shared" si="35"/>
        <v>0</v>
      </c>
      <c r="BI48" s="7">
        <f t="shared" si="121"/>
        <v>1</v>
      </c>
      <c r="BJ48" s="8">
        <f>+'Detailed Input'!J122</f>
        <v>0</v>
      </c>
      <c r="BK48" s="8">
        <f t="shared" si="82"/>
        <v>0</v>
      </c>
      <c r="BL48" s="8">
        <f t="shared" si="83"/>
        <v>1</v>
      </c>
      <c r="BM48" s="19">
        <f t="shared" si="36"/>
        <v>0</v>
      </c>
      <c r="BN48" s="9">
        <f t="shared" si="37"/>
        <v>0</v>
      </c>
      <c r="BO48" s="17">
        <f t="shared" si="38"/>
        <v>8</v>
      </c>
      <c r="BP48" s="18">
        <f t="shared" si="39"/>
        <v>-999</v>
      </c>
      <c r="BQ48" s="19">
        <f t="shared" si="40"/>
        <v>0</v>
      </c>
      <c r="BR48" s="7">
        <f t="shared" si="122"/>
        <v>1</v>
      </c>
      <c r="BS48" s="8">
        <f>+'Detailed Input'!K122</f>
        <v>0</v>
      </c>
      <c r="BT48" s="8">
        <f t="shared" si="84"/>
        <v>0</v>
      </c>
      <c r="BU48" s="8">
        <f t="shared" si="85"/>
        <v>1</v>
      </c>
      <c r="BV48" s="19">
        <f t="shared" si="41"/>
        <v>0</v>
      </c>
      <c r="BW48" s="9">
        <f t="shared" si="42"/>
        <v>0</v>
      </c>
      <c r="BX48" s="17">
        <f t="shared" si="43"/>
        <v>9</v>
      </c>
      <c r="BY48" s="18">
        <f t="shared" si="44"/>
        <v>-999</v>
      </c>
      <c r="BZ48" s="19">
        <f t="shared" si="45"/>
        <v>0</v>
      </c>
      <c r="CA48" s="7">
        <f t="shared" si="123"/>
        <v>1</v>
      </c>
      <c r="CB48" s="8">
        <f>+'Detailed Input'!L122</f>
        <v>0</v>
      </c>
      <c r="CC48" s="8">
        <f t="shared" si="86"/>
        <v>0</v>
      </c>
      <c r="CD48" s="8">
        <f t="shared" si="87"/>
        <v>1</v>
      </c>
      <c r="CE48" s="19">
        <f t="shared" si="46"/>
        <v>0</v>
      </c>
      <c r="CF48" s="9">
        <f t="shared" si="47"/>
        <v>0</v>
      </c>
      <c r="CG48" s="17">
        <f t="shared" si="48"/>
        <v>10</v>
      </c>
      <c r="CH48" s="18">
        <f t="shared" si="49"/>
        <v>-999</v>
      </c>
      <c r="CI48" s="19">
        <f t="shared" si="50"/>
        <v>0</v>
      </c>
      <c r="CJ48" s="7">
        <f t="shared" si="124"/>
        <v>1</v>
      </c>
      <c r="CK48" s="8">
        <f>+'Detailed Input'!M122</f>
        <v>0</v>
      </c>
      <c r="CL48" s="8">
        <f t="shared" si="88"/>
        <v>0</v>
      </c>
      <c r="CM48" s="8">
        <f t="shared" si="89"/>
        <v>1</v>
      </c>
      <c r="CN48" s="19">
        <f t="shared" si="51"/>
        <v>0</v>
      </c>
      <c r="CO48" s="134">
        <f t="shared" si="52"/>
        <v>0</v>
      </c>
      <c r="CQ48" s="119" t="str">
        <f t="shared" si="90"/>
        <v>blank</v>
      </c>
      <c r="CR48" s="84">
        <f t="shared" si="53"/>
        <v>0</v>
      </c>
      <c r="CS48" s="77">
        <f t="shared" si="54"/>
        <v>0</v>
      </c>
      <c r="CT48" s="77">
        <f t="shared" si="55"/>
        <v>0</v>
      </c>
      <c r="CU48" s="77">
        <f t="shared" si="56"/>
        <v>0</v>
      </c>
      <c r="CV48" s="77">
        <f t="shared" si="57"/>
        <v>0</v>
      </c>
      <c r="CW48" s="77">
        <f t="shared" si="58"/>
        <v>0</v>
      </c>
      <c r="CX48" s="77">
        <f t="shared" si="59"/>
        <v>0</v>
      </c>
      <c r="CY48" s="77">
        <f t="shared" si="60"/>
        <v>0</v>
      </c>
      <c r="CZ48" s="77">
        <f t="shared" si="61"/>
        <v>0</v>
      </c>
      <c r="DA48" s="77">
        <f t="shared" si="62"/>
        <v>0</v>
      </c>
      <c r="DB48" s="145">
        <f t="shared" si="91"/>
        <v>-999</v>
      </c>
      <c r="DC48" s="115">
        <f t="shared" si="92"/>
        <v>-999</v>
      </c>
      <c r="DD48" s="115">
        <f t="shared" si="93"/>
        <v>-999</v>
      </c>
      <c r="DE48" s="115">
        <f t="shared" si="94"/>
        <v>-999</v>
      </c>
      <c r="DF48" s="115">
        <f t="shared" si="114"/>
        <v>-999</v>
      </c>
      <c r="DG48" s="115">
        <f t="shared" si="95"/>
        <v>-999</v>
      </c>
      <c r="DH48" s="115">
        <f t="shared" si="96"/>
        <v>-999</v>
      </c>
      <c r="DI48" s="115">
        <f t="shared" si="97"/>
        <v>-999</v>
      </c>
      <c r="DJ48" s="115">
        <f t="shared" si="98"/>
        <v>-999</v>
      </c>
      <c r="DK48" s="115">
        <f t="shared" si="99"/>
        <v>-999</v>
      </c>
      <c r="DL48" s="125">
        <f t="shared" si="100"/>
        <v>1</v>
      </c>
      <c r="DM48" s="116">
        <f t="shared" si="101"/>
        <v>1</v>
      </c>
      <c r="DN48" s="116">
        <f t="shared" si="102"/>
        <v>1</v>
      </c>
      <c r="DO48" s="116">
        <f t="shared" si="103"/>
        <v>1</v>
      </c>
      <c r="DP48" s="116">
        <f t="shared" si="104"/>
        <v>1</v>
      </c>
      <c r="DQ48" s="116">
        <f t="shared" si="105"/>
        <v>1</v>
      </c>
      <c r="DR48" s="116">
        <f t="shared" si="106"/>
        <v>1</v>
      </c>
      <c r="DS48" s="116">
        <f t="shared" si="107"/>
        <v>1</v>
      </c>
      <c r="DT48" s="116">
        <f t="shared" si="108"/>
        <v>1</v>
      </c>
      <c r="DU48" s="116">
        <f t="shared" si="109"/>
        <v>1</v>
      </c>
      <c r="DV48" s="125">
        <f t="shared" si="110"/>
        <v>0</v>
      </c>
      <c r="DW48" s="116">
        <f t="shared" si="111"/>
        <v>0</v>
      </c>
      <c r="DX48" s="116">
        <f t="shared" si="63"/>
        <v>0</v>
      </c>
      <c r="DY48" s="116">
        <f t="shared" si="64"/>
        <v>0</v>
      </c>
      <c r="DZ48" s="116">
        <f t="shared" si="65"/>
        <v>0</v>
      </c>
      <c r="EA48" s="116">
        <f t="shared" si="66"/>
        <v>0</v>
      </c>
      <c r="EB48" s="116">
        <f t="shared" si="67"/>
        <v>0</v>
      </c>
      <c r="EC48" s="116">
        <f t="shared" si="68"/>
        <v>0</v>
      </c>
      <c r="ED48" s="116">
        <f t="shared" si="69"/>
        <v>0</v>
      </c>
      <c r="EE48" s="116">
        <f t="shared" si="70"/>
        <v>0</v>
      </c>
      <c r="EF48" s="172" t="str">
        <f>IF(EE48&gt;='Detailed Input'!$A$6,INDEX(DB48:DK48,EE48-'Detailed Input'!$A$6+1),"")</f>
        <v/>
      </c>
      <c r="EG48" s="170" t="str">
        <f>IF(EE48&gt;='Detailed Input'!$A$6,INDEX(DL48:DU48,EE48-'Detailed Input'!$A$6+1),"")</f>
        <v/>
      </c>
      <c r="EH48" s="59">
        <f t="shared" si="112"/>
        <v>0</v>
      </c>
      <c r="EI48" s="120">
        <f t="shared" si="113"/>
        <v>0</v>
      </c>
      <c r="EJ48" s="58"/>
    </row>
    <row r="49" spans="1:140" x14ac:dyDescent="0.2">
      <c r="A49" s="133" t="str">
        <f>IF('Detailed Input'!A123="",'Detailed Input'!$A$25,'Detailed Input'!A123)</f>
        <v>blank</v>
      </c>
      <c r="B49" s="16">
        <f>+'Detailed Input'!C123</f>
        <v>1</v>
      </c>
      <c r="C49" s="16">
        <f>MATCH(A49,'Detailed Input'!$A$25:$A$75,0)</f>
        <v>1</v>
      </c>
      <c r="D49" s="17">
        <f>'Detailed Input'!B123+1</f>
        <v>1</v>
      </c>
      <c r="E49" s="18">
        <f t="shared" si="4"/>
        <v>-999</v>
      </c>
      <c r="F49" s="19">
        <f t="shared" si="5"/>
        <v>0</v>
      </c>
      <c r="G49" s="7">
        <f t="shared" si="115"/>
        <v>1</v>
      </c>
      <c r="H49" s="8">
        <f>+'Detailed Input'!D123</f>
        <v>0</v>
      </c>
      <c r="I49" s="8">
        <v>0</v>
      </c>
      <c r="J49" s="8">
        <f t="shared" si="71"/>
        <v>1</v>
      </c>
      <c r="K49" s="19">
        <f t="shared" si="6"/>
        <v>0</v>
      </c>
      <c r="L49" s="9">
        <f t="shared" si="7"/>
        <v>0</v>
      </c>
      <c r="M49" s="17">
        <f t="shared" si="8"/>
        <v>2</v>
      </c>
      <c r="N49" s="18">
        <f t="shared" si="9"/>
        <v>-999</v>
      </c>
      <c r="O49" s="19">
        <f t="shared" si="10"/>
        <v>0</v>
      </c>
      <c r="P49" s="7">
        <f t="shared" si="116"/>
        <v>1</v>
      </c>
      <c r="Q49" s="8">
        <f>+'Detailed Input'!E123</f>
        <v>0</v>
      </c>
      <c r="R49" s="8">
        <f t="shared" si="72"/>
        <v>0</v>
      </c>
      <c r="S49" s="8">
        <f t="shared" si="73"/>
        <v>1</v>
      </c>
      <c r="T49" s="19">
        <f t="shared" si="11"/>
        <v>0</v>
      </c>
      <c r="U49" s="9">
        <f t="shared" si="12"/>
        <v>0</v>
      </c>
      <c r="V49" s="17">
        <f t="shared" si="13"/>
        <v>3</v>
      </c>
      <c r="W49" s="18">
        <f t="shared" si="14"/>
        <v>-999</v>
      </c>
      <c r="X49" s="19">
        <f t="shared" si="15"/>
        <v>0</v>
      </c>
      <c r="Y49" s="7">
        <f t="shared" si="117"/>
        <v>1</v>
      </c>
      <c r="Z49" s="8">
        <f>+'Detailed Input'!F123</f>
        <v>0</v>
      </c>
      <c r="AA49" s="8">
        <f t="shared" si="74"/>
        <v>0</v>
      </c>
      <c r="AB49" s="8">
        <f t="shared" si="75"/>
        <v>1</v>
      </c>
      <c r="AC49" s="19">
        <f t="shared" si="16"/>
        <v>0</v>
      </c>
      <c r="AD49" s="9">
        <f t="shared" si="17"/>
        <v>0</v>
      </c>
      <c r="AE49" s="17">
        <f t="shared" si="18"/>
        <v>4</v>
      </c>
      <c r="AF49" s="18">
        <f t="shared" si="19"/>
        <v>-999</v>
      </c>
      <c r="AG49" s="19">
        <f t="shared" si="20"/>
        <v>0</v>
      </c>
      <c r="AH49" s="7">
        <f t="shared" si="118"/>
        <v>1</v>
      </c>
      <c r="AI49" s="8">
        <f>+'Detailed Input'!G123</f>
        <v>0</v>
      </c>
      <c r="AJ49" s="8">
        <f t="shared" si="76"/>
        <v>0</v>
      </c>
      <c r="AK49" s="8">
        <f t="shared" si="77"/>
        <v>1</v>
      </c>
      <c r="AL49" s="19">
        <f t="shared" si="21"/>
        <v>0</v>
      </c>
      <c r="AM49" s="9">
        <f t="shared" si="22"/>
        <v>0</v>
      </c>
      <c r="AN49" s="17">
        <f t="shared" si="23"/>
        <v>5</v>
      </c>
      <c r="AO49" s="18">
        <f t="shared" si="24"/>
        <v>-999</v>
      </c>
      <c r="AP49" s="19">
        <f t="shared" si="25"/>
        <v>0</v>
      </c>
      <c r="AQ49" s="7">
        <f t="shared" si="119"/>
        <v>1</v>
      </c>
      <c r="AR49" s="8">
        <f>+'Detailed Input'!H123</f>
        <v>0</v>
      </c>
      <c r="AS49" s="8">
        <f t="shared" si="78"/>
        <v>0</v>
      </c>
      <c r="AT49" s="8">
        <f t="shared" si="79"/>
        <v>1</v>
      </c>
      <c r="AU49" s="19">
        <f t="shared" si="26"/>
        <v>0</v>
      </c>
      <c r="AV49" s="9">
        <f t="shared" si="27"/>
        <v>0</v>
      </c>
      <c r="AW49" s="17">
        <f t="shared" si="28"/>
        <v>6</v>
      </c>
      <c r="AX49" s="18">
        <f t="shared" si="29"/>
        <v>-999</v>
      </c>
      <c r="AY49" s="19">
        <f t="shared" si="30"/>
        <v>0</v>
      </c>
      <c r="AZ49" s="7">
        <f t="shared" si="120"/>
        <v>1</v>
      </c>
      <c r="BA49" s="8">
        <f>+'Detailed Input'!I123</f>
        <v>0</v>
      </c>
      <c r="BB49" s="8">
        <f t="shared" si="80"/>
        <v>0</v>
      </c>
      <c r="BC49" s="8">
        <f t="shared" si="81"/>
        <v>1</v>
      </c>
      <c r="BD49" s="19">
        <f t="shared" si="31"/>
        <v>0</v>
      </c>
      <c r="BE49" s="9">
        <f t="shared" si="32"/>
        <v>0</v>
      </c>
      <c r="BF49" s="17">
        <f t="shared" si="33"/>
        <v>7</v>
      </c>
      <c r="BG49" s="18">
        <f t="shared" si="34"/>
        <v>-999</v>
      </c>
      <c r="BH49" s="19">
        <f t="shared" si="35"/>
        <v>0</v>
      </c>
      <c r="BI49" s="7">
        <f t="shared" si="121"/>
        <v>1</v>
      </c>
      <c r="BJ49" s="8">
        <f>+'Detailed Input'!J123</f>
        <v>0</v>
      </c>
      <c r="BK49" s="8">
        <f t="shared" si="82"/>
        <v>0</v>
      </c>
      <c r="BL49" s="8">
        <f t="shared" si="83"/>
        <v>1</v>
      </c>
      <c r="BM49" s="19">
        <f t="shared" si="36"/>
        <v>0</v>
      </c>
      <c r="BN49" s="9">
        <f t="shared" si="37"/>
        <v>0</v>
      </c>
      <c r="BO49" s="17">
        <f t="shared" si="38"/>
        <v>8</v>
      </c>
      <c r="BP49" s="18">
        <f t="shared" si="39"/>
        <v>-999</v>
      </c>
      <c r="BQ49" s="19">
        <f t="shared" si="40"/>
        <v>0</v>
      </c>
      <c r="BR49" s="7">
        <f t="shared" si="122"/>
        <v>1</v>
      </c>
      <c r="BS49" s="8">
        <f>+'Detailed Input'!K123</f>
        <v>0</v>
      </c>
      <c r="BT49" s="8">
        <f t="shared" si="84"/>
        <v>0</v>
      </c>
      <c r="BU49" s="8">
        <f t="shared" si="85"/>
        <v>1</v>
      </c>
      <c r="BV49" s="19">
        <f t="shared" si="41"/>
        <v>0</v>
      </c>
      <c r="BW49" s="9">
        <f t="shared" si="42"/>
        <v>0</v>
      </c>
      <c r="BX49" s="17">
        <f t="shared" si="43"/>
        <v>9</v>
      </c>
      <c r="BY49" s="18">
        <f t="shared" si="44"/>
        <v>-999</v>
      </c>
      <c r="BZ49" s="19">
        <f t="shared" si="45"/>
        <v>0</v>
      </c>
      <c r="CA49" s="7">
        <f t="shared" si="123"/>
        <v>1</v>
      </c>
      <c r="CB49" s="8">
        <f>+'Detailed Input'!L123</f>
        <v>0</v>
      </c>
      <c r="CC49" s="8">
        <f t="shared" si="86"/>
        <v>0</v>
      </c>
      <c r="CD49" s="8">
        <f t="shared" si="87"/>
        <v>1</v>
      </c>
      <c r="CE49" s="19">
        <f t="shared" si="46"/>
        <v>0</v>
      </c>
      <c r="CF49" s="9">
        <f t="shared" si="47"/>
        <v>0</v>
      </c>
      <c r="CG49" s="17">
        <f t="shared" si="48"/>
        <v>10</v>
      </c>
      <c r="CH49" s="18">
        <f t="shared" si="49"/>
        <v>-999</v>
      </c>
      <c r="CI49" s="19">
        <f t="shared" si="50"/>
        <v>0</v>
      </c>
      <c r="CJ49" s="7">
        <f t="shared" si="124"/>
        <v>1</v>
      </c>
      <c r="CK49" s="8">
        <f>+'Detailed Input'!M123</f>
        <v>0</v>
      </c>
      <c r="CL49" s="8">
        <f t="shared" si="88"/>
        <v>0</v>
      </c>
      <c r="CM49" s="8">
        <f t="shared" si="89"/>
        <v>1</v>
      </c>
      <c r="CN49" s="19">
        <f t="shared" si="51"/>
        <v>0</v>
      </c>
      <c r="CO49" s="134">
        <f t="shared" si="52"/>
        <v>0</v>
      </c>
      <c r="CQ49" s="119" t="str">
        <f t="shared" si="90"/>
        <v>blank</v>
      </c>
      <c r="CR49" s="84">
        <f t="shared" si="53"/>
        <v>0</v>
      </c>
      <c r="CS49" s="77">
        <f t="shared" si="54"/>
        <v>0</v>
      </c>
      <c r="CT49" s="77">
        <f t="shared" si="55"/>
        <v>0</v>
      </c>
      <c r="CU49" s="77">
        <f t="shared" si="56"/>
        <v>0</v>
      </c>
      <c r="CV49" s="77">
        <f t="shared" si="57"/>
        <v>0</v>
      </c>
      <c r="CW49" s="77">
        <f t="shared" si="58"/>
        <v>0</v>
      </c>
      <c r="CX49" s="77">
        <f t="shared" si="59"/>
        <v>0</v>
      </c>
      <c r="CY49" s="77">
        <f t="shared" si="60"/>
        <v>0</v>
      </c>
      <c r="CZ49" s="77">
        <f t="shared" si="61"/>
        <v>0</v>
      </c>
      <c r="DA49" s="77">
        <f t="shared" si="62"/>
        <v>0</v>
      </c>
      <c r="DB49" s="145">
        <f t="shared" si="91"/>
        <v>-999</v>
      </c>
      <c r="DC49" s="115">
        <f t="shared" si="92"/>
        <v>-999</v>
      </c>
      <c r="DD49" s="115">
        <f t="shared" si="93"/>
        <v>-999</v>
      </c>
      <c r="DE49" s="115">
        <f t="shared" si="94"/>
        <v>-999</v>
      </c>
      <c r="DF49" s="115">
        <f t="shared" si="114"/>
        <v>-999</v>
      </c>
      <c r="DG49" s="115">
        <f t="shared" si="95"/>
        <v>-999</v>
      </c>
      <c r="DH49" s="115">
        <f t="shared" si="96"/>
        <v>-999</v>
      </c>
      <c r="DI49" s="115">
        <f t="shared" si="97"/>
        <v>-999</v>
      </c>
      <c r="DJ49" s="115">
        <f t="shared" si="98"/>
        <v>-999</v>
      </c>
      <c r="DK49" s="115">
        <f t="shared" si="99"/>
        <v>-999</v>
      </c>
      <c r="DL49" s="125">
        <f t="shared" si="100"/>
        <v>1</v>
      </c>
      <c r="DM49" s="116">
        <f t="shared" si="101"/>
        <v>1</v>
      </c>
      <c r="DN49" s="116">
        <f t="shared" si="102"/>
        <v>1</v>
      </c>
      <c r="DO49" s="116">
        <f t="shared" si="103"/>
        <v>1</v>
      </c>
      <c r="DP49" s="116">
        <f t="shared" si="104"/>
        <v>1</v>
      </c>
      <c r="DQ49" s="116">
        <f t="shared" si="105"/>
        <v>1</v>
      </c>
      <c r="DR49" s="116">
        <f t="shared" si="106"/>
        <v>1</v>
      </c>
      <c r="DS49" s="116">
        <f t="shared" si="107"/>
        <v>1</v>
      </c>
      <c r="DT49" s="116">
        <f t="shared" si="108"/>
        <v>1</v>
      </c>
      <c r="DU49" s="116">
        <f t="shared" si="109"/>
        <v>1</v>
      </c>
      <c r="DV49" s="125">
        <f t="shared" si="110"/>
        <v>0</v>
      </c>
      <c r="DW49" s="116">
        <f t="shared" si="111"/>
        <v>0</v>
      </c>
      <c r="DX49" s="116">
        <f t="shared" si="63"/>
        <v>0</v>
      </c>
      <c r="DY49" s="116">
        <f t="shared" si="64"/>
        <v>0</v>
      </c>
      <c r="DZ49" s="116">
        <f t="shared" si="65"/>
        <v>0</v>
      </c>
      <c r="EA49" s="116">
        <f t="shared" si="66"/>
        <v>0</v>
      </c>
      <c r="EB49" s="116">
        <f t="shared" si="67"/>
        <v>0</v>
      </c>
      <c r="EC49" s="116">
        <f t="shared" si="68"/>
        <v>0</v>
      </c>
      <c r="ED49" s="116">
        <f t="shared" si="69"/>
        <v>0</v>
      </c>
      <c r="EE49" s="116">
        <f t="shared" si="70"/>
        <v>0</v>
      </c>
      <c r="EF49" s="172" t="str">
        <f>IF(EE49&gt;='Detailed Input'!$A$6,INDEX(DB49:DK49,EE49-'Detailed Input'!$A$6+1),"")</f>
        <v/>
      </c>
      <c r="EG49" s="170" t="str">
        <f>IF(EE49&gt;='Detailed Input'!$A$6,INDEX(DL49:DU49,EE49-'Detailed Input'!$A$6+1),"")</f>
        <v/>
      </c>
      <c r="EH49" s="59">
        <f t="shared" si="112"/>
        <v>0</v>
      </c>
      <c r="EI49" s="120">
        <f t="shared" si="113"/>
        <v>0</v>
      </c>
      <c r="EJ49" s="58"/>
    </row>
    <row r="50" spans="1:140" x14ac:dyDescent="0.2">
      <c r="A50" s="133" t="str">
        <f>IF('Detailed Input'!A124="",'Detailed Input'!$A$25,'Detailed Input'!A124)</f>
        <v>blank</v>
      </c>
      <c r="B50" s="16">
        <f>+'Detailed Input'!C124</f>
        <v>1</v>
      </c>
      <c r="C50" s="16">
        <f>MATCH(A50,'Detailed Input'!$A$25:$A$75,0)</f>
        <v>1</v>
      </c>
      <c r="D50" s="17">
        <f>'Detailed Input'!B124+1</f>
        <v>1</v>
      </c>
      <c r="E50" s="18">
        <f t="shared" si="4"/>
        <v>-999</v>
      </c>
      <c r="F50" s="19">
        <f t="shared" si="5"/>
        <v>0</v>
      </c>
      <c r="G50" s="7">
        <f t="shared" si="115"/>
        <v>1</v>
      </c>
      <c r="H50" s="8">
        <f>+'Detailed Input'!D124</f>
        <v>0</v>
      </c>
      <c r="I50" s="8">
        <v>0</v>
      </c>
      <c r="J50" s="8">
        <f t="shared" si="71"/>
        <v>1</v>
      </c>
      <c r="K50" s="19">
        <f t="shared" si="6"/>
        <v>0</v>
      </c>
      <c r="L50" s="9">
        <f t="shared" si="7"/>
        <v>0</v>
      </c>
      <c r="M50" s="17">
        <f t="shared" si="8"/>
        <v>2</v>
      </c>
      <c r="N50" s="18">
        <f t="shared" si="9"/>
        <v>-999</v>
      </c>
      <c r="O50" s="19">
        <f t="shared" si="10"/>
        <v>0</v>
      </c>
      <c r="P50" s="7">
        <f t="shared" si="116"/>
        <v>1</v>
      </c>
      <c r="Q50" s="8">
        <f>+'Detailed Input'!E124</f>
        <v>0</v>
      </c>
      <c r="R50" s="8">
        <f t="shared" si="72"/>
        <v>0</v>
      </c>
      <c r="S50" s="8">
        <f t="shared" si="73"/>
        <v>1</v>
      </c>
      <c r="T50" s="19">
        <f t="shared" si="11"/>
        <v>0</v>
      </c>
      <c r="U50" s="9">
        <f t="shared" si="12"/>
        <v>0</v>
      </c>
      <c r="V50" s="17">
        <f t="shared" si="13"/>
        <v>3</v>
      </c>
      <c r="W50" s="18">
        <f t="shared" si="14"/>
        <v>-999</v>
      </c>
      <c r="X50" s="19">
        <f t="shared" si="15"/>
        <v>0</v>
      </c>
      <c r="Y50" s="7">
        <f t="shared" si="117"/>
        <v>1</v>
      </c>
      <c r="Z50" s="8">
        <f>+'Detailed Input'!F124</f>
        <v>0</v>
      </c>
      <c r="AA50" s="8">
        <f t="shared" si="74"/>
        <v>0</v>
      </c>
      <c r="AB50" s="8">
        <f t="shared" si="75"/>
        <v>1</v>
      </c>
      <c r="AC50" s="19">
        <f t="shared" si="16"/>
        <v>0</v>
      </c>
      <c r="AD50" s="9">
        <f t="shared" si="17"/>
        <v>0</v>
      </c>
      <c r="AE50" s="17">
        <f t="shared" si="18"/>
        <v>4</v>
      </c>
      <c r="AF50" s="18">
        <f t="shared" si="19"/>
        <v>-999</v>
      </c>
      <c r="AG50" s="19">
        <f t="shared" si="20"/>
        <v>0</v>
      </c>
      <c r="AH50" s="7">
        <f t="shared" si="118"/>
        <v>1</v>
      </c>
      <c r="AI50" s="8">
        <f>+'Detailed Input'!G124</f>
        <v>0</v>
      </c>
      <c r="AJ50" s="8">
        <f t="shared" si="76"/>
        <v>0</v>
      </c>
      <c r="AK50" s="8">
        <f t="shared" si="77"/>
        <v>1</v>
      </c>
      <c r="AL50" s="19">
        <f t="shared" si="21"/>
        <v>0</v>
      </c>
      <c r="AM50" s="9">
        <f t="shared" si="22"/>
        <v>0</v>
      </c>
      <c r="AN50" s="17">
        <f t="shared" si="23"/>
        <v>5</v>
      </c>
      <c r="AO50" s="18">
        <f t="shared" si="24"/>
        <v>-999</v>
      </c>
      <c r="AP50" s="19">
        <f t="shared" si="25"/>
        <v>0</v>
      </c>
      <c r="AQ50" s="7">
        <f t="shared" si="119"/>
        <v>1</v>
      </c>
      <c r="AR50" s="8">
        <f>+'Detailed Input'!H124</f>
        <v>0</v>
      </c>
      <c r="AS50" s="8">
        <f t="shared" si="78"/>
        <v>0</v>
      </c>
      <c r="AT50" s="8">
        <f t="shared" si="79"/>
        <v>1</v>
      </c>
      <c r="AU50" s="19">
        <f t="shared" si="26"/>
        <v>0</v>
      </c>
      <c r="AV50" s="9">
        <f t="shared" si="27"/>
        <v>0</v>
      </c>
      <c r="AW50" s="17">
        <f t="shared" si="28"/>
        <v>6</v>
      </c>
      <c r="AX50" s="18">
        <f t="shared" si="29"/>
        <v>-999</v>
      </c>
      <c r="AY50" s="19">
        <f t="shared" si="30"/>
        <v>0</v>
      </c>
      <c r="AZ50" s="7">
        <f t="shared" si="120"/>
        <v>1</v>
      </c>
      <c r="BA50" s="8">
        <f>+'Detailed Input'!I124</f>
        <v>0</v>
      </c>
      <c r="BB50" s="8">
        <f t="shared" si="80"/>
        <v>0</v>
      </c>
      <c r="BC50" s="8">
        <f t="shared" si="81"/>
        <v>1</v>
      </c>
      <c r="BD50" s="19">
        <f t="shared" si="31"/>
        <v>0</v>
      </c>
      <c r="BE50" s="9">
        <f t="shared" si="32"/>
        <v>0</v>
      </c>
      <c r="BF50" s="17">
        <f t="shared" si="33"/>
        <v>7</v>
      </c>
      <c r="BG50" s="18">
        <f t="shared" si="34"/>
        <v>-999</v>
      </c>
      <c r="BH50" s="19">
        <f t="shared" si="35"/>
        <v>0</v>
      </c>
      <c r="BI50" s="7">
        <f t="shared" si="121"/>
        <v>1</v>
      </c>
      <c r="BJ50" s="8">
        <f>+'Detailed Input'!J124</f>
        <v>0</v>
      </c>
      <c r="BK50" s="8">
        <f t="shared" si="82"/>
        <v>0</v>
      </c>
      <c r="BL50" s="8">
        <f t="shared" si="83"/>
        <v>1</v>
      </c>
      <c r="BM50" s="19">
        <f t="shared" si="36"/>
        <v>0</v>
      </c>
      <c r="BN50" s="9">
        <f t="shared" si="37"/>
        <v>0</v>
      </c>
      <c r="BO50" s="17">
        <f t="shared" si="38"/>
        <v>8</v>
      </c>
      <c r="BP50" s="18">
        <f t="shared" si="39"/>
        <v>-999</v>
      </c>
      <c r="BQ50" s="19">
        <f t="shared" si="40"/>
        <v>0</v>
      </c>
      <c r="BR50" s="7">
        <f t="shared" si="122"/>
        <v>1</v>
      </c>
      <c r="BS50" s="8">
        <f>+'Detailed Input'!K124</f>
        <v>0</v>
      </c>
      <c r="BT50" s="8">
        <f t="shared" si="84"/>
        <v>0</v>
      </c>
      <c r="BU50" s="8">
        <f t="shared" si="85"/>
        <v>1</v>
      </c>
      <c r="BV50" s="19">
        <f t="shared" si="41"/>
        <v>0</v>
      </c>
      <c r="BW50" s="9">
        <f t="shared" si="42"/>
        <v>0</v>
      </c>
      <c r="BX50" s="17">
        <f t="shared" si="43"/>
        <v>9</v>
      </c>
      <c r="BY50" s="18">
        <f t="shared" si="44"/>
        <v>-999</v>
      </c>
      <c r="BZ50" s="19">
        <f t="shared" si="45"/>
        <v>0</v>
      </c>
      <c r="CA50" s="7">
        <f t="shared" si="123"/>
        <v>1</v>
      </c>
      <c r="CB50" s="8">
        <f>+'Detailed Input'!L124</f>
        <v>0</v>
      </c>
      <c r="CC50" s="8">
        <f t="shared" si="86"/>
        <v>0</v>
      </c>
      <c r="CD50" s="8">
        <f t="shared" si="87"/>
        <v>1</v>
      </c>
      <c r="CE50" s="19">
        <f t="shared" si="46"/>
        <v>0</v>
      </c>
      <c r="CF50" s="9">
        <f t="shared" si="47"/>
        <v>0</v>
      </c>
      <c r="CG50" s="17">
        <f t="shared" si="48"/>
        <v>10</v>
      </c>
      <c r="CH50" s="18">
        <f t="shared" si="49"/>
        <v>-999</v>
      </c>
      <c r="CI50" s="19">
        <f t="shared" si="50"/>
        <v>0</v>
      </c>
      <c r="CJ50" s="7">
        <f t="shared" si="124"/>
        <v>1</v>
      </c>
      <c r="CK50" s="8">
        <f>+'Detailed Input'!M124</f>
        <v>0</v>
      </c>
      <c r="CL50" s="8">
        <f t="shared" si="88"/>
        <v>0</v>
      </c>
      <c r="CM50" s="8">
        <f t="shared" si="89"/>
        <v>1</v>
      </c>
      <c r="CN50" s="19">
        <f t="shared" si="51"/>
        <v>0</v>
      </c>
      <c r="CO50" s="134">
        <f t="shared" si="52"/>
        <v>0</v>
      </c>
      <c r="CQ50" s="119" t="str">
        <f t="shared" si="90"/>
        <v>blank</v>
      </c>
      <c r="CR50" s="84">
        <f t="shared" si="53"/>
        <v>0</v>
      </c>
      <c r="CS50" s="77">
        <f t="shared" si="54"/>
        <v>0</v>
      </c>
      <c r="CT50" s="77">
        <f t="shared" si="55"/>
        <v>0</v>
      </c>
      <c r="CU50" s="77">
        <f t="shared" si="56"/>
        <v>0</v>
      </c>
      <c r="CV50" s="77">
        <f t="shared" si="57"/>
        <v>0</v>
      </c>
      <c r="CW50" s="77">
        <f t="shared" si="58"/>
        <v>0</v>
      </c>
      <c r="CX50" s="77">
        <f t="shared" si="59"/>
        <v>0</v>
      </c>
      <c r="CY50" s="77">
        <f t="shared" si="60"/>
        <v>0</v>
      </c>
      <c r="CZ50" s="77">
        <f t="shared" si="61"/>
        <v>0</v>
      </c>
      <c r="DA50" s="77">
        <f t="shared" si="62"/>
        <v>0</v>
      </c>
      <c r="DB50" s="145">
        <f t="shared" si="91"/>
        <v>-999</v>
      </c>
      <c r="DC50" s="115">
        <f t="shared" si="92"/>
        <v>-999</v>
      </c>
      <c r="DD50" s="115">
        <f t="shared" si="93"/>
        <v>-999</v>
      </c>
      <c r="DE50" s="115">
        <f t="shared" si="94"/>
        <v>-999</v>
      </c>
      <c r="DF50" s="115">
        <f t="shared" si="114"/>
        <v>-999</v>
      </c>
      <c r="DG50" s="115">
        <f t="shared" si="95"/>
        <v>-999</v>
      </c>
      <c r="DH50" s="115">
        <f t="shared" si="96"/>
        <v>-999</v>
      </c>
      <c r="DI50" s="115">
        <f t="shared" si="97"/>
        <v>-999</v>
      </c>
      <c r="DJ50" s="115">
        <f t="shared" si="98"/>
        <v>-999</v>
      </c>
      <c r="DK50" s="115">
        <f t="shared" si="99"/>
        <v>-999</v>
      </c>
      <c r="DL50" s="125">
        <f t="shared" si="100"/>
        <v>1</v>
      </c>
      <c r="DM50" s="116">
        <f t="shared" si="101"/>
        <v>1</v>
      </c>
      <c r="DN50" s="116">
        <f t="shared" si="102"/>
        <v>1</v>
      </c>
      <c r="DO50" s="116">
        <f t="shared" si="103"/>
        <v>1</v>
      </c>
      <c r="DP50" s="116">
        <f t="shared" si="104"/>
        <v>1</v>
      </c>
      <c r="DQ50" s="116">
        <f t="shared" si="105"/>
        <v>1</v>
      </c>
      <c r="DR50" s="116">
        <f t="shared" si="106"/>
        <v>1</v>
      </c>
      <c r="DS50" s="116">
        <f t="shared" si="107"/>
        <v>1</v>
      </c>
      <c r="DT50" s="116">
        <f t="shared" si="108"/>
        <v>1</v>
      </c>
      <c r="DU50" s="116">
        <f t="shared" si="109"/>
        <v>1</v>
      </c>
      <c r="DV50" s="125">
        <f t="shared" si="110"/>
        <v>0</v>
      </c>
      <c r="DW50" s="116">
        <f t="shared" si="111"/>
        <v>0</v>
      </c>
      <c r="DX50" s="116">
        <f t="shared" si="63"/>
        <v>0</v>
      </c>
      <c r="DY50" s="116">
        <f t="shared" si="64"/>
        <v>0</v>
      </c>
      <c r="DZ50" s="116">
        <f t="shared" si="65"/>
        <v>0</v>
      </c>
      <c r="EA50" s="116">
        <f t="shared" si="66"/>
        <v>0</v>
      </c>
      <c r="EB50" s="116">
        <f t="shared" si="67"/>
        <v>0</v>
      </c>
      <c r="EC50" s="116">
        <f t="shared" si="68"/>
        <v>0</v>
      </c>
      <c r="ED50" s="116">
        <f t="shared" si="69"/>
        <v>0</v>
      </c>
      <c r="EE50" s="116">
        <f t="shared" si="70"/>
        <v>0</v>
      </c>
      <c r="EF50" s="172" t="str">
        <f>IF(EE50&gt;='Detailed Input'!$A$6,INDEX(DB50:DK50,EE50-'Detailed Input'!$A$6+1),"")</f>
        <v/>
      </c>
      <c r="EG50" s="170" t="str">
        <f>IF(EE50&gt;='Detailed Input'!$A$6,INDEX(DL50:DU50,EE50-'Detailed Input'!$A$6+1),"")</f>
        <v/>
      </c>
      <c r="EH50" s="59">
        <f t="shared" si="112"/>
        <v>0</v>
      </c>
      <c r="EI50" s="120">
        <f t="shared" si="113"/>
        <v>0</v>
      </c>
      <c r="EJ50" s="58"/>
    </row>
    <row r="51" spans="1:140" x14ac:dyDescent="0.2">
      <c r="A51" s="133" t="str">
        <f>IF('Detailed Input'!A125="",'Detailed Input'!$A$25,'Detailed Input'!A125)</f>
        <v>blank</v>
      </c>
      <c r="B51" s="16">
        <f>+'Detailed Input'!C125</f>
        <v>1</v>
      </c>
      <c r="C51" s="16">
        <f>MATCH(A51,'Detailed Input'!$A$25:$A$75,0)</f>
        <v>1</v>
      </c>
      <c r="D51" s="17">
        <f>'Detailed Input'!B125+1</f>
        <v>1</v>
      </c>
      <c r="E51" s="18">
        <f t="shared" si="4"/>
        <v>-999</v>
      </c>
      <c r="F51" s="19">
        <f t="shared" si="5"/>
        <v>0</v>
      </c>
      <c r="G51" s="7">
        <f t="shared" si="115"/>
        <v>1</v>
      </c>
      <c r="H51" s="8">
        <f>+'Detailed Input'!D125</f>
        <v>0</v>
      </c>
      <c r="I51" s="8">
        <v>0</v>
      </c>
      <c r="J51" s="8">
        <f t="shared" si="71"/>
        <v>1</v>
      </c>
      <c r="K51" s="19">
        <f t="shared" si="6"/>
        <v>0</v>
      </c>
      <c r="L51" s="9">
        <f t="shared" si="7"/>
        <v>0</v>
      </c>
      <c r="M51" s="17">
        <f t="shared" si="8"/>
        <v>2</v>
      </c>
      <c r="N51" s="18">
        <f t="shared" si="9"/>
        <v>-999</v>
      </c>
      <c r="O51" s="19">
        <f t="shared" si="10"/>
        <v>0</v>
      </c>
      <c r="P51" s="7">
        <f t="shared" si="116"/>
        <v>1</v>
      </c>
      <c r="Q51" s="8">
        <f>+'Detailed Input'!E125</f>
        <v>0</v>
      </c>
      <c r="R51" s="8">
        <f t="shared" si="72"/>
        <v>0</v>
      </c>
      <c r="S51" s="8">
        <f t="shared" si="73"/>
        <v>1</v>
      </c>
      <c r="T51" s="19">
        <f t="shared" si="11"/>
        <v>0</v>
      </c>
      <c r="U51" s="9">
        <f t="shared" si="12"/>
        <v>0</v>
      </c>
      <c r="V51" s="17">
        <f t="shared" si="13"/>
        <v>3</v>
      </c>
      <c r="W51" s="18">
        <f t="shared" si="14"/>
        <v>-999</v>
      </c>
      <c r="X51" s="19">
        <f t="shared" si="15"/>
        <v>0</v>
      </c>
      <c r="Y51" s="7">
        <f t="shared" si="117"/>
        <v>1</v>
      </c>
      <c r="Z51" s="8">
        <f>+'Detailed Input'!F125</f>
        <v>0</v>
      </c>
      <c r="AA51" s="8">
        <f t="shared" si="74"/>
        <v>0</v>
      </c>
      <c r="AB51" s="8">
        <f t="shared" si="75"/>
        <v>1</v>
      </c>
      <c r="AC51" s="19">
        <f t="shared" si="16"/>
        <v>0</v>
      </c>
      <c r="AD51" s="9">
        <f t="shared" si="17"/>
        <v>0</v>
      </c>
      <c r="AE51" s="17">
        <f t="shared" si="18"/>
        <v>4</v>
      </c>
      <c r="AF51" s="18">
        <f t="shared" si="19"/>
        <v>-999</v>
      </c>
      <c r="AG51" s="19">
        <f t="shared" si="20"/>
        <v>0</v>
      </c>
      <c r="AH51" s="7">
        <f t="shared" si="118"/>
        <v>1</v>
      </c>
      <c r="AI51" s="8">
        <f>+'Detailed Input'!G125</f>
        <v>0</v>
      </c>
      <c r="AJ51" s="8">
        <f t="shared" si="76"/>
        <v>0</v>
      </c>
      <c r="AK51" s="8">
        <f t="shared" si="77"/>
        <v>1</v>
      </c>
      <c r="AL51" s="19">
        <f t="shared" si="21"/>
        <v>0</v>
      </c>
      <c r="AM51" s="9">
        <f t="shared" si="22"/>
        <v>0</v>
      </c>
      <c r="AN51" s="17">
        <f t="shared" si="23"/>
        <v>5</v>
      </c>
      <c r="AO51" s="18">
        <f t="shared" si="24"/>
        <v>-999</v>
      </c>
      <c r="AP51" s="19">
        <f t="shared" si="25"/>
        <v>0</v>
      </c>
      <c r="AQ51" s="7">
        <f t="shared" si="119"/>
        <v>1</v>
      </c>
      <c r="AR51" s="8">
        <f>+'Detailed Input'!H125</f>
        <v>0</v>
      </c>
      <c r="AS51" s="8">
        <f t="shared" si="78"/>
        <v>0</v>
      </c>
      <c r="AT51" s="8">
        <f t="shared" si="79"/>
        <v>1</v>
      </c>
      <c r="AU51" s="19">
        <f t="shared" si="26"/>
        <v>0</v>
      </c>
      <c r="AV51" s="9">
        <f t="shared" si="27"/>
        <v>0</v>
      </c>
      <c r="AW51" s="17">
        <f t="shared" si="28"/>
        <v>6</v>
      </c>
      <c r="AX51" s="18">
        <f t="shared" si="29"/>
        <v>-999</v>
      </c>
      <c r="AY51" s="19">
        <f t="shared" si="30"/>
        <v>0</v>
      </c>
      <c r="AZ51" s="7">
        <f t="shared" si="120"/>
        <v>1</v>
      </c>
      <c r="BA51" s="8">
        <f>+'Detailed Input'!I125</f>
        <v>0</v>
      </c>
      <c r="BB51" s="8">
        <f t="shared" si="80"/>
        <v>0</v>
      </c>
      <c r="BC51" s="8">
        <f t="shared" si="81"/>
        <v>1</v>
      </c>
      <c r="BD51" s="19">
        <f t="shared" si="31"/>
        <v>0</v>
      </c>
      <c r="BE51" s="9">
        <f t="shared" si="32"/>
        <v>0</v>
      </c>
      <c r="BF51" s="17">
        <f t="shared" si="33"/>
        <v>7</v>
      </c>
      <c r="BG51" s="18">
        <f t="shared" si="34"/>
        <v>-999</v>
      </c>
      <c r="BH51" s="19">
        <f t="shared" si="35"/>
        <v>0</v>
      </c>
      <c r="BI51" s="7">
        <f t="shared" si="121"/>
        <v>1</v>
      </c>
      <c r="BJ51" s="8">
        <f>+'Detailed Input'!J125</f>
        <v>0</v>
      </c>
      <c r="BK51" s="8">
        <f t="shared" si="82"/>
        <v>0</v>
      </c>
      <c r="BL51" s="8">
        <f t="shared" si="83"/>
        <v>1</v>
      </c>
      <c r="BM51" s="19">
        <f t="shared" si="36"/>
        <v>0</v>
      </c>
      <c r="BN51" s="9">
        <f t="shared" si="37"/>
        <v>0</v>
      </c>
      <c r="BO51" s="17">
        <f t="shared" si="38"/>
        <v>8</v>
      </c>
      <c r="BP51" s="18">
        <f t="shared" si="39"/>
        <v>-999</v>
      </c>
      <c r="BQ51" s="19">
        <f t="shared" si="40"/>
        <v>0</v>
      </c>
      <c r="BR51" s="7">
        <f t="shared" si="122"/>
        <v>1</v>
      </c>
      <c r="BS51" s="8">
        <f>+'Detailed Input'!K125</f>
        <v>0</v>
      </c>
      <c r="BT51" s="8">
        <f t="shared" si="84"/>
        <v>0</v>
      </c>
      <c r="BU51" s="8">
        <f t="shared" si="85"/>
        <v>1</v>
      </c>
      <c r="BV51" s="19">
        <f t="shared" si="41"/>
        <v>0</v>
      </c>
      <c r="BW51" s="9">
        <f t="shared" si="42"/>
        <v>0</v>
      </c>
      <c r="BX51" s="17">
        <f t="shared" si="43"/>
        <v>9</v>
      </c>
      <c r="BY51" s="18">
        <f t="shared" si="44"/>
        <v>-999</v>
      </c>
      <c r="BZ51" s="19">
        <f t="shared" si="45"/>
        <v>0</v>
      </c>
      <c r="CA51" s="7">
        <f t="shared" si="123"/>
        <v>1</v>
      </c>
      <c r="CB51" s="8">
        <f>+'Detailed Input'!L125</f>
        <v>0</v>
      </c>
      <c r="CC51" s="8">
        <f t="shared" si="86"/>
        <v>0</v>
      </c>
      <c r="CD51" s="8">
        <f t="shared" si="87"/>
        <v>1</v>
      </c>
      <c r="CE51" s="19">
        <f t="shared" si="46"/>
        <v>0</v>
      </c>
      <c r="CF51" s="9">
        <f t="shared" si="47"/>
        <v>0</v>
      </c>
      <c r="CG51" s="17">
        <f t="shared" si="48"/>
        <v>10</v>
      </c>
      <c r="CH51" s="18">
        <f t="shared" si="49"/>
        <v>-999</v>
      </c>
      <c r="CI51" s="19">
        <f t="shared" si="50"/>
        <v>0</v>
      </c>
      <c r="CJ51" s="7">
        <f t="shared" si="124"/>
        <v>1</v>
      </c>
      <c r="CK51" s="8">
        <f>+'Detailed Input'!M125</f>
        <v>0</v>
      </c>
      <c r="CL51" s="8">
        <f t="shared" si="88"/>
        <v>0</v>
      </c>
      <c r="CM51" s="8">
        <f t="shared" si="89"/>
        <v>1</v>
      </c>
      <c r="CN51" s="19">
        <f t="shared" si="51"/>
        <v>0</v>
      </c>
      <c r="CO51" s="134">
        <f t="shared" si="52"/>
        <v>0</v>
      </c>
      <c r="CQ51" s="119" t="str">
        <f t="shared" si="90"/>
        <v>blank</v>
      </c>
      <c r="CR51" s="84">
        <f t="shared" si="53"/>
        <v>0</v>
      </c>
      <c r="CS51" s="77">
        <f t="shared" si="54"/>
        <v>0</v>
      </c>
      <c r="CT51" s="77">
        <f t="shared" si="55"/>
        <v>0</v>
      </c>
      <c r="CU51" s="77">
        <f t="shared" si="56"/>
        <v>0</v>
      </c>
      <c r="CV51" s="77">
        <f t="shared" si="57"/>
        <v>0</v>
      </c>
      <c r="CW51" s="77">
        <f t="shared" si="58"/>
        <v>0</v>
      </c>
      <c r="CX51" s="77">
        <f t="shared" si="59"/>
        <v>0</v>
      </c>
      <c r="CY51" s="77">
        <f t="shared" si="60"/>
        <v>0</v>
      </c>
      <c r="CZ51" s="77">
        <f t="shared" si="61"/>
        <v>0</v>
      </c>
      <c r="DA51" s="77">
        <f t="shared" si="62"/>
        <v>0</v>
      </c>
      <c r="DB51" s="145">
        <f t="shared" si="91"/>
        <v>-999</v>
      </c>
      <c r="DC51" s="115">
        <f t="shared" si="92"/>
        <v>-999</v>
      </c>
      <c r="DD51" s="115">
        <f t="shared" si="93"/>
        <v>-999</v>
      </c>
      <c r="DE51" s="115">
        <f t="shared" si="94"/>
        <v>-999</v>
      </c>
      <c r="DF51" s="115">
        <f t="shared" si="114"/>
        <v>-999</v>
      </c>
      <c r="DG51" s="115">
        <f t="shared" si="95"/>
        <v>-999</v>
      </c>
      <c r="DH51" s="115">
        <f t="shared" si="96"/>
        <v>-999</v>
      </c>
      <c r="DI51" s="115">
        <f t="shared" si="97"/>
        <v>-999</v>
      </c>
      <c r="DJ51" s="115">
        <f t="shared" si="98"/>
        <v>-999</v>
      </c>
      <c r="DK51" s="115">
        <f t="shared" si="99"/>
        <v>-999</v>
      </c>
      <c r="DL51" s="125">
        <f t="shared" si="100"/>
        <v>1</v>
      </c>
      <c r="DM51" s="116">
        <f t="shared" si="101"/>
        <v>1</v>
      </c>
      <c r="DN51" s="116">
        <f t="shared" si="102"/>
        <v>1</v>
      </c>
      <c r="DO51" s="116">
        <f t="shared" si="103"/>
        <v>1</v>
      </c>
      <c r="DP51" s="116">
        <f t="shared" si="104"/>
        <v>1</v>
      </c>
      <c r="DQ51" s="116">
        <f t="shared" si="105"/>
        <v>1</v>
      </c>
      <c r="DR51" s="116">
        <f t="shared" si="106"/>
        <v>1</v>
      </c>
      <c r="DS51" s="116">
        <f t="shared" si="107"/>
        <v>1</v>
      </c>
      <c r="DT51" s="116">
        <f t="shared" si="108"/>
        <v>1</v>
      </c>
      <c r="DU51" s="116">
        <f t="shared" si="109"/>
        <v>1</v>
      </c>
      <c r="DV51" s="125">
        <f t="shared" si="110"/>
        <v>0</v>
      </c>
      <c r="DW51" s="116">
        <f t="shared" si="111"/>
        <v>0</v>
      </c>
      <c r="DX51" s="116">
        <f t="shared" si="63"/>
        <v>0</v>
      </c>
      <c r="DY51" s="116">
        <f t="shared" si="64"/>
        <v>0</v>
      </c>
      <c r="DZ51" s="116">
        <f t="shared" si="65"/>
        <v>0</v>
      </c>
      <c r="EA51" s="116">
        <f t="shared" si="66"/>
        <v>0</v>
      </c>
      <c r="EB51" s="116">
        <f t="shared" si="67"/>
        <v>0</v>
      </c>
      <c r="EC51" s="116">
        <f t="shared" si="68"/>
        <v>0</v>
      </c>
      <c r="ED51" s="116">
        <f t="shared" si="69"/>
        <v>0</v>
      </c>
      <c r="EE51" s="116">
        <f t="shared" si="70"/>
        <v>0</v>
      </c>
      <c r="EF51" s="172" t="str">
        <f>IF(EE51&gt;='Detailed Input'!$A$6,INDEX(DB51:DK51,EE51-'Detailed Input'!$A$6+1),"")</f>
        <v/>
      </c>
      <c r="EG51" s="170" t="str">
        <f>IF(EE51&gt;='Detailed Input'!$A$6,INDEX(DL51:DU51,EE51-'Detailed Input'!$A$6+1),"")</f>
        <v/>
      </c>
      <c r="EH51" s="59">
        <f t="shared" si="112"/>
        <v>0</v>
      </c>
      <c r="EI51" s="120">
        <f t="shared" si="113"/>
        <v>0</v>
      </c>
      <c r="EJ51" s="58"/>
    </row>
    <row r="52" spans="1:140" x14ac:dyDescent="0.2">
      <c r="A52" s="133" t="str">
        <f>IF('Detailed Input'!A126="",'Detailed Input'!$A$25,'Detailed Input'!A126)</f>
        <v>blank</v>
      </c>
      <c r="B52" s="16">
        <f>+'Detailed Input'!C126</f>
        <v>1</v>
      </c>
      <c r="C52" s="16">
        <f>MATCH(A52,'Detailed Input'!$A$25:$A$75,0)</f>
        <v>1</v>
      </c>
      <c r="D52" s="17">
        <f>'Detailed Input'!B126+1</f>
        <v>1</v>
      </c>
      <c r="E52" s="18">
        <f t="shared" si="4"/>
        <v>-999</v>
      </c>
      <c r="F52" s="19">
        <f t="shared" si="5"/>
        <v>0</v>
      </c>
      <c r="G52" s="7">
        <f t="shared" si="115"/>
        <v>1</v>
      </c>
      <c r="H52" s="8">
        <f>+'Detailed Input'!D126</f>
        <v>0</v>
      </c>
      <c r="I52" s="8">
        <v>0</v>
      </c>
      <c r="J52" s="8">
        <f t="shared" si="71"/>
        <v>1</v>
      </c>
      <c r="K52" s="19">
        <f t="shared" si="6"/>
        <v>0</v>
      </c>
      <c r="L52" s="9">
        <f t="shared" si="7"/>
        <v>0</v>
      </c>
      <c r="M52" s="17">
        <f t="shared" si="8"/>
        <v>2</v>
      </c>
      <c r="N52" s="18">
        <f t="shared" si="9"/>
        <v>-999</v>
      </c>
      <c r="O52" s="19">
        <f t="shared" si="10"/>
        <v>0</v>
      </c>
      <c r="P52" s="7">
        <f t="shared" si="116"/>
        <v>1</v>
      </c>
      <c r="Q52" s="8">
        <f>+'Detailed Input'!E126</f>
        <v>0</v>
      </c>
      <c r="R52" s="8">
        <f t="shared" si="72"/>
        <v>0</v>
      </c>
      <c r="S52" s="8">
        <f t="shared" si="73"/>
        <v>1</v>
      </c>
      <c r="T52" s="19">
        <f t="shared" si="11"/>
        <v>0</v>
      </c>
      <c r="U52" s="9">
        <f t="shared" si="12"/>
        <v>0</v>
      </c>
      <c r="V52" s="17">
        <f t="shared" si="13"/>
        <v>3</v>
      </c>
      <c r="W52" s="18">
        <f t="shared" si="14"/>
        <v>-999</v>
      </c>
      <c r="X52" s="19">
        <f t="shared" si="15"/>
        <v>0</v>
      </c>
      <c r="Y52" s="7">
        <f t="shared" si="117"/>
        <v>1</v>
      </c>
      <c r="Z52" s="8">
        <f>+'Detailed Input'!F126</f>
        <v>0</v>
      </c>
      <c r="AA52" s="8">
        <f t="shared" si="74"/>
        <v>0</v>
      </c>
      <c r="AB52" s="8">
        <f t="shared" si="75"/>
        <v>1</v>
      </c>
      <c r="AC52" s="19">
        <f t="shared" si="16"/>
        <v>0</v>
      </c>
      <c r="AD52" s="9">
        <f t="shared" si="17"/>
        <v>0</v>
      </c>
      <c r="AE52" s="17">
        <f t="shared" si="18"/>
        <v>4</v>
      </c>
      <c r="AF52" s="18">
        <f t="shared" si="19"/>
        <v>-999</v>
      </c>
      <c r="AG52" s="19">
        <f t="shared" si="20"/>
        <v>0</v>
      </c>
      <c r="AH52" s="7">
        <f t="shared" si="118"/>
        <v>1</v>
      </c>
      <c r="AI52" s="8">
        <f>+'Detailed Input'!G126</f>
        <v>0</v>
      </c>
      <c r="AJ52" s="8">
        <f t="shared" si="76"/>
        <v>0</v>
      </c>
      <c r="AK52" s="8">
        <f t="shared" si="77"/>
        <v>1</v>
      </c>
      <c r="AL52" s="19">
        <f t="shared" si="21"/>
        <v>0</v>
      </c>
      <c r="AM52" s="9">
        <f t="shared" si="22"/>
        <v>0</v>
      </c>
      <c r="AN52" s="17">
        <f t="shared" si="23"/>
        <v>5</v>
      </c>
      <c r="AO52" s="18">
        <f t="shared" si="24"/>
        <v>-999</v>
      </c>
      <c r="AP52" s="19">
        <f t="shared" si="25"/>
        <v>0</v>
      </c>
      <c r="AQ52" s="7">
        <f t="shared" si="119"/>
        <v>1</v>
      </c>
      <c r="AR52" s="8">
        <f>+'Detailed Input'!H126</f>
        <v>0</v>
      </c>
      <c r="AS52" s="8">
        <f t="shared" si="78"/>
        <v>0</v>
      </c>
      <c r="AT52" s="8">
        <f t="shared" si="79"/>
        <v>1</v>
      </c>
      <c r="AU52" s="19">
        <f t="shared" si="26"/>
        <v>0</v>
      </c>
      <c r="AV52" s="9">
        <f t="shared" si="27"/>
        <v>0</v>
      </c>
      <c r="AW52" s="17">
        <f t="shared" si="28"/>
        <v>6</v>
      </c>
      <c r="AX52" s="18">
        <f t="shared" si="29"/>
        <v>-999</v>
      </c>
      <c r="AY52" s="19">
        <f t="shared" si="30"/>
        <v>0</v>
      </c>
      <c r="AZ52" s="7">
        <f t="shared" si="120"/>
        <v>1</v>
      </c>
      <c r="BA52" s="8">
        <f>+'Detailed Input'!I126</f>
        <v>0</v>
      </c>
      <c r="BB52" s="8">
        <f t="shared" si="80"/>
        <v>0</v>
      </c>
      <c r="BC52" s="8">
        <f t="shared" si="81"/>
        <v>1</v>
      </c>
      <c r="BD52" s="19">
        <f t="shared" si="31"/>
        <v>0</v>
      </c>
      <c r="BE52" s="9">
        <f t="shared" si="32"/>
        <v>0</v>
      </c>
      <c r="BF52" s="17">
        <f t="shared" si="33"/>
        <v>7</v>
      </c>
      <c r="BG52" s="18">
        <f t="shared" si="34"/>
        <v>-999</v>
      </c>
      <c r="BH52" s="19">
        <f t="shared" si="35"/>
        <v>0</v>
      </c>
      <c r="BI52" s="7">
        <f t="shared" si="121"/>
        <v>1</v>
      </c>
      <c r="BJ52" s="8">
        <f>+'Detailed Input'!J126</f>
        <v>0</v>
      </c>
      <c r="BK52" s="8">
        <f t="shared" si="82"/>
        <v>0</v>
      </c>
      <c r="BL52" s="8">
        <f t="shared" si="83"/>
        <v>1</v>
      </c>
      <c r="BM52" s="19">
        <f t="shared" si="36"/>
        <v>0</v>
      </c>
      <c r="BN52" s="9">
        <f t="shared" si="37"/>
        <v>0</v>
      </c>
      <c r="BO52" s="17">
        <f t="shared" si="38"/>
        <v>8</v>
      </c>
      <c r="BP52" s="18">
        <f t="shared" si="39"/>
        <v>-999</v>
      </c>
      <c r="BQ52" s="19">
        <f t="shared" si="40"/>
        <v>0</v>
      </c>
      <c r="BR52" s="7">
        <f t="shared" si="122"/>
        <v>1</v>
      </c>
      <c r="BS52" s="8">
        <f>+'Detailed Input'!K126</f>
        <v>0</v>
      </c>
      <c r="BT52" s="8">
        <f t="shared" si="84"/>
        <v>0</v>
      </c>
      <c r="BU52" s="8">
        <f t="shared" si="85"/>
        <v>1</v>
      </c>
      <c r="BV52" s="19">
        <f t="shared" si="41"/>
        <v>0</v>
      </c>
      <c r="BW52" s="9">
        <f t="shared" si="42"/>
        <v>0</v>
      </c>
      <c r="BX52" s="17">
        <f t="shared" si="43"/>
        <v>9</v>
      </c>
      <c r="BY52" s="18">
        <f t="shared" si="44"/>
        <v>-999</v>
      </c>
      <c r="BZ52" s="19">
        <f t="shared" si="45"/>
        <v>0</v>
      </c>
      <c r="CA52" s="7">
        <f t="shared" si="123"/>
        <v>1</v>
      </c>
      <c r="CB52" s="8">
        <f>+'Detailed Input'!L126</f>
        <v>0</v>
      </c>
      <c r="CC52" s="8">
        <f t="shared" si="86"/>
        <v>0</v>
      </c>
      <c r="CD52" s="8">
        <f t="shared" si="87"/>
        <v>1</v>
      </c>
      <c r="CE52" s="19">
        <f t="shared" si="46"/>
        <v>0</v>
      </c>
      <c r="CF52" s="9">
        <f t="shared" si="47"/>
        <v>0</v>
      </c>
      <c r="CG52" s="17">
        <f t="shared" si="48"/>
        <v>10</v>
      </c>
      <c r="CH52" s="18">
        <f t="shared" si="49"/>
        <v>-999</v>
      </c>
      <c r="CI52" s="19">
        <f t="shared" si="50"/>
        <v>0</v>
      </c>
      <c r="CJ52" s="7">
        <f t="shared" si="124"/>
        <v>1</v>
      </c>
      <c r="CK52" s="8">
        <f>+'Detailed Input'!M126</f>
        <v>0</v>
      </c>
      <c r="CL52" s="8">
        <f t="shared" si="88"/>
        <v>0</v>
      </c>
      <c r="CM52" s="8">
        <f t="shared" si="89"/>
        <v>1</v>
      </c>
      <c r="CN52" s="19">
        <f t="shared" si="51"/>
        <v>0</v>
      </c>
      <c r="CO52" s="134">
        <f t="shared" si="52"/>
        <v>0</v>
      </c>
      <c r="CQ52" s="119" t="str">
        <f t="shared" si="90"/>
        <v>blank</v>
      </c>
      <c r="CR52" s="84">
        <f t="shared" si="53"/>
        <v>0</v>
      </c>
      <c r="CS52" s="77">
        <f t="shared" si="54"/>
        <v>0</v>
      </c>
      <c r="CT52" s="77">
        <f t="shared" si="55"/>
        <v>0</v>
      </c>
      <c r="CU52" s="77">
        <f t="shared" si="56"/>
        <v>0</v>
      </c>
      <c r="CV52" s="77">
        <f t="shared" si="57"/>
        <v>0</v>
      </c>
      <c r="CW52" s="77">
        <f t="shared" si="58"/>
        <v>0</v>
      </c>
      <c r="CX52" s="77">
        <f t="shared" si="59"/>
        <v>0</v>
      </c>
      <c r="CY52" s="77">
        <f t="shared" si="60"/>
        <v>0</v>
      </c>
      <c r="CZ52" s="77">
        <f t="shared" si="61"/>
        <v>0</v>
      </c>
      <c r="DA52" s="77">
        <f t="shared" si="62"/>
        <v>0</v>
      </c>
      <c r="DB52" s="145">
        <f t="shared" si="91"/>
        <v>-999</v>
      </c>
      <c r="DC52" s="115">
        <f t="shared" si="92"/>
        <v>-999</v>
      </c>
      <c r="DD52" s="115">
        <f t="shared" si="93"/>
        <v>-999</v>
      </c>
      <c r="DE52" s="115">
        <f t="shared" si="94"/>
        <v>-999</v>
      </c>
      <c r="DF52" s="115">
        <f t="shared" si="114"/>
        <v>-999</v>
      </c>
      <c r="DG52" s="115">
        <f t="shared" si="95"/>
        <v>-999</v>
      </c>
      <c r="DH52" s="115">
        <f t="shared" si="96"/>
        <v>-999</v>
      </c>
      <c r="DI52" s="115">
        <f t="shared" si="97"/>
        <v>-999</v>
      </c>
      <c r="DJ52" s="115">
        <f t="shared" si="98"/>
        <v>-999</v>
      </c>
      <c r="DK52" s="115">
        <f t="shared" si="99"/>
        <v>-999</v>
      </c>
      <c r="DL52" s="125">
        <f t="shared" si="100"/>
        <v>1</v>
      </c>
      <c r="DM52" s="116">
        <f t="shared" si="101"/>
        <v>1</v>
      </c>
      <c r="DN52" s="116">
        <f t="shared" si="102"/>
        <v>1</v>
      </c>
      <c r="DO52" s="116">
        <f t="shared" si="103"/>
        <v>1</v>
      </c>
      <c r="DP52" s="116">
        <f t="shared" si="104"/>
        <v>1</v>
      </c>
      <c r="DQ52" s="116">
        <f t="shared" si="105"/>
        <v>1</v>
      </c>
      <c r="DR52" s="116">
        <f t="shared" si="106"/>
        <v>1</v>
      </c>
      <c r="DS52" s="116">
        <f t="shared" si="107"/>
        <v>1</v>
      </c>
      <c r="DT52" s="116">
        <f t="shared" si="108"/>
        <v>1</v>
      </c>
      <c r="DU52" s="116">
        <f t="shared" si="109"/>
        <v>1</v>
      </c>
      <c r="DV52" s="125">
        <f t="shared" si="110"/>
        <v>0</v>
      </c>
      <c r="DW52" s="116">
        <f t="shared" si="111"/>
        <v>0</v>
      </c>
      <c r="DX52" s="116">
        <f t="shared" si="63"/>
        <v>0</v>
      </c>
      <c r="DY52" s="116">
        <f t="shared" si="64"/>
        <v>0</v>
      </c>
      <c r="DZ52" s="116">
        <f t="shared" si="65"/>
        <v>0</v>
      </c>
      <c r="EA52" s="116">
        <f t="shared" si="66"/>
        <v>0</v>
      </c>
      <c r="EB52" s="116">
        <f t="shared" si="67"/>
        <v>0</v>
      </c>
      <c r="EC52" s="116">
        <f t="shared" si="68"/>
        <v>0</v>
      </c>
      <c r="ED52" s="116">
        <f t="shared" si="69"/>
        <v>0</v>
      </c>
      <c r="EE52" s="116">
        <f t="shared" si="70"/>
        <v>0</v>
      </c>
      <c r="EF52" s="172" t="str">
        <f>IF(EE52&gt;='Detailed Input'!$A$6,INDEX(DB52:DK52,EE52-'Detailed Input'!$A$6+1),"")</f>
        <v/>
      </c>
      <c r="EG52" s="170" t="str">
        <f>IF(EE52&gt;='Detailed Input'!$A$6,INDEX(DL52:DU52,EE52-'Detailed Input'!$A$6+1),"")</f>
        <v/>
      </c>
      <c r="EH52" s="59">
        <f t="shared" si="112"/>
        <v>0</v>
      </c>
      <c r="EI52" s="120">
        <f t="shared" si="113"/>
        <v>0</v>
      </c>
      <c r="EJ52" s="58"/>
    </row>
    <row r="53" spans="1:140" x14ac:dyDescent="0.2">
      <c r="A53" s="133" t="str">
        <f>IF('Detailed Input'!A127="",'Detailed Input'!$A$25,'Detailed Input'!A127)</f>
        <v>blank</v>
      </c>
      <c r="B53" s="16">
        <f>+'Detailed Input'!C127</f>
        <v>1</v>
      </c>
      <c r="C53" s="16">
        <f>MATCH(A53,'Detailed Input'!$A$25:$A$75,0)</f>
        <v>1</v>
      </c>
      <c r="D53" s="17">
        <f>'Detailed Input'!B127+1</f>
        <v>1</v>
      </c>
      <c r="E53" s="18">
        <f t="shared" si="4"/>
        <v>-999</v>
      </c>
      <c r="F53" s="19">
        <f t="shared" si="5"/>
        <v>0</v>
      </c>
      <c r="G53" s="7">
        <f t="shared" si="115"/>
        <v>1</v>
      </c>
      <c r="H53" s="8">
        <f>+'Detailed Input'!D127</f>
        <v>0</v>
      </c>
      <c r="I53" s="8">
        <v>0</v>
      </c>
      <c r="J53" s="8">
        <f t="shared" si="71"/>
        <v>1</v>
      </c>
      <c r="K53" s="19">
        <f t="shared" si="6"/>
        <v>0</v>
      </c>
      <c r="L53" s="9">
        <f t="shared" si="7"/>
        <v>0</v>
      </c>
      <c r="M53" s="17">
        <f t="shared" si="8"/>
        <v>2</v>
      </c>
      <c r="N53" s="18">
        <f t="shared" si="9"/>
        <v>-999</v>
      </c>
      <c r="O53" s="19">
        <f t="shared" si="10"/>
        <v>0</v>
      </c>
      <c r="P53" s="7">
        <f t="shared" si="116"/>
        <v>1</v>
      </c>
      <c r="Q53" s="8">
        <f>+'Detailed Input'!E127</f>
        <v>0</v>
      </c>
      <c r="R53" s="8">
        <f t="shared" si="72"/>
        <v>0</v>
      </c>
      <c r="S53" s="8">
        <f t="shared" si="73"/>
        <v>1</v>
      </c>
      <c r="T53" s="19">
        <f t="shared" si="11"/>
        <v>0</v>
      </c>
      <c r="U53" s="9">
        <f t="shared" si="12"/>
        <v>0</v>
      </c>
      <c r="V53" s="17">
        <f t="shared" si="13"/>
        <v>3</v>
      </c>
      <c r="W53" s="18">
        <f t="shared" si="14"/>
        <v>-999</v>
      </c>
      <c r="X53" s="19">
        <f t="shared" si="15"/>
        <v>0</v>
      </c>
      <c r="Y53" s="7">
        <f t="shared" si="117"/>
        <v>1</v>
      </c>
      <c r="Z53" s="8">
        <f>+'Detailed Input'!F127</f>
        <v>0</v>
      </c>
      <c r="AA53" s="8">
        <f t="shared" si="74"/>
        <v>0</v>
      </c>
      <c r="AB53" s="8">
        <f t="shared" si="75"/>
        <v>1</v>
      </c>
      <c r="AC53" s="19">
        <f t="shared" si="16"/>
        <v>0</v>
      </c>
      <c r="AD53" s="9">
        <f t="shared" si="17"/>
        <v>0</v>
      </c>
      <c r="AE53" s="17">
        <f t="shared" si="18"/>
        <v>4</v>
      </c>
      <c r="AF53" s="18">
        <f t="shared" si="19"/>
        <v>-999</v>
      </c>
      <c r="AG53" s="19">
        <f t="shared" si="20"/>
        <v>0</v>
      </c>
      <c r="AH53" s="7">
        <f t="shared" si="118"/>
        <v>1</v>
      </c>
      <c r="AI53" s="8">
        <f>+'Detailed Input'!G127</f>
        <v>0</v>
      </c>
      <c r="AJ53" s="8">
        <f t="shared" si="76"/>
        <v>0</v>
      </c>
      <c r="AK53" s="8">
        <f t="shared" si="77"/>
        <v>1</v>
      </c>
      <c r="AL53" s="19">
        <f t="shared" si="21"/>
        <v>0</v>
      </c>
      <c r="AM53" s="9">
        <f t="shared" si="22"/>
        <v>0</v>
      </c>
      <c r="AN53" s="17">
        <f t="shared" si="23"/>
        <v>5</v>
      </c>
      <c r="AO53" s="18">
        <f t="shared" si="24"/>
        <v>-999</v>
      </c>
      <c r="AP53" s="19">
        <f t="shared" si="25"/>
        <v>0</v>
      </c>
      <c r="AQ53" s="7">
        <f t="shared" si="119"/>
        <v>1</v>
      </c>
      <c r="AR53" s="8">
        <f>+'Detailed Input'!H127</f>
        <v>0</v>
      </c>
      <c r="AS53" s="8">
        <f t="shared" si="78"/>
        <v>0</v>
      </c>
      <c r="AT53" s="8">
        <f t="shared" si="79"/>
        <v>1</v>
      </c>
      <c r="AU53" s="19">
        <f t="shared" si="26"/>
        <v>0</v>
      </c>
      <c r="AV53" s="9">
        <f t="shared" si="27"/>
        <v>0</v>
      </c>
      <c r="AW53" s="17">
        <f t="shared" si="28"/>
        <v>6</v>
      </c>
      <c r="AX53" s="18">
        <f t="shared" si="29"/>
        <v>-999</v>
      </c>
      <c r="AY53" s="19">
        <f t="shared" si="30"/>
        <v>0</v>
      </c>
      <c r="AZ53" s="7">
        <f t="shared" si="120"/>
        <v>1</v>
      </c>
      <c r="BA53" s="8">
        <f>+'Detailed Input'!I127</f>
        <v>0</v>
      </c>
      <c r="BB53" s="8">
        <f t="shared" si="80"/>
        <v>0</v>
      </c>
      <c r="BC53" s="8">
        <f t="shared" si="81"/>
        <v>1</v>
      </c>
      <c r="BD53" s="19">
        <f t="shared" si="31"/>
        <v>0</v>
      </c>
      <c r="BE53" s="9">
        <f t="shared" si="32"/>
        <v>0</v>
      </c>
      <c r="BF53" s="17">
        <f t="shared" si="33"/>
        <v>7</v>
      </c>
      <c r="BG53" s="18">
        <f t="shared" si="34"/>
        <v>-999</v>
      </c>
      <c r="BH53" s="19">
        <f t="shared" si="35"/>
        <v>0</v>
      </c>
      <c r="BI53" s="7">
        <f t="shared" si="121"/>
        <v>1</v>
      </c>
      <c r="BJ53" s="8">
        <f>+'Detailed Input'!J127</f>
        <v>0</v>
      </c>
      <c r="BK53" s="8">
        <f t="shared" si="82"/>
        <v>0</v>
      </c>
      <c r="BL53" s="8">
        <f t="shared" si="83"/>
        <v>1</v>
      </c>
      <c r="BM53" s="19">
        <f t="shared" si="36"/>
        <v>0</v>
      </c>
      <c r="BN53" s="9">
        <f t="shared" si="37"/>
        <v>0</v>
      </c>
      <c r="BO53" s="17">
        <f t="shared" si="38"/>
        <v>8</v>
      </c>
      <c r="BP53" s="18">
        <f t="shared" si="39"/>
        <v>-999</v>
      </c>
      <c r="BQ53" s="19">
        <f t="shared" si="40"/>
        <v>0</v>
      </c>
      <c r="BR53" s="7">
        <f t="shared" si="122"/>
        <v>1</v>
      </c>
      <c r="BS53" s="8">
        <f>+'Detailed Input'!K127</f>
        <v>0</v>
      </c>
      <c r="BT53" s="8">
        <f t="shared" si="84"/>
        <v>0</v>
      </c>
      <c r="BU53" s="8">
        <f t="shared" si="85"/>
        <v>1</v>
      </c>
      <c r="BV53" s="19">
        <f t="shared" si="41"/>
        <v>0</v>
      </c>
      <c r="BW53" s="9">
        <f t="shared" si="42"/>
        <v>0</v>
      </c>
      <c r="BX53" s="17">
        <f t="shared" si="43"/>
        <v>9</v>
      </c>
      <c r="BY53" s="18">
        <f t="shared" si="44"/>
        <v>-999</v>
      </c>
      <c r="BZ53" s="19">
        <f t="shared" si="45"/>
        <v>0</v>
      </c>
      <c r="CA53" s="7">
        <f t="shared" si="123"/>
        <v>1</v>
      </c>
      <c r="CB53" s="8">
        <f>+'Detailed Input'!L127</f>
        <v>0</v>
      </c>
      <c r="CC53" s="8">
        <f t="shared" si="86"/>
        <v>0</v>
      </c>
      <c r="CD53" s="8">
        <f t="shared" si="87"/>
        <v>1</v>
      </c>
      <c r="CE53" s="19">
        <f t="shared" si="46"/>
        <v>0</v>
      </c>
      <c r="CF53" s="9">
        <f t="shared" si="47"/>
        <v>0</v>
      </c>
      <c r="CG53" s="17">
        <f t="shared" si="48"/>
        <v>10</v>
      </c>
      <c r="CH53" s="18">
        <f t="shared" si="49"/>
        <v>-999</v>
      </c>
      <c r="CI53" s="19">
        <f t="shared" si="50"/>
        <v>0</v>
      </c>
      <c r="CJ53" s="7">
        <f t="shared" si="124"/>
        <v>1</v>
      </c>
      <c r="CK53" s="8">
        <f>+'Detailed Input'!M127</f>
        <v>0</v>
      </c>
      <c r="CL53" s="8">
        <f t="shared" si="88"/>
        <v>0</v>
      </c>
      <c r="CM53" s="8">
        <f t="shared" si="89"/>
        <v>1</v>
      </c>
      <c r="CN53" s="19">
        <f t="shared" si="51"/>
        <v>0</v>
      </c>
      <c r="CO53" s="134">
        <f t="shared" si="52"/>
        <v>0</v>
      </c>
      <c r="CQ53" s="119" t="str">
        <f t="shared" si="90"/>
        <v>blank</v>
      </c>
      <c r="CR53" s="84">
        <f t="shared" si="53"/>
        <v>0</v>
      </c>
      <c r="CS53" s="77">
        <f t="shared" si="54"/>
        <v>0</v>
      </c>
      <c r="CT53" s="77">
        <f t="shared" si="55"/>
        <v>0</v>
      </c>
      <c r="CU53" s="77">
        <f t="shared" si="56"/>
        <v>0</v>
      </c>
      <c r="CV53" s="77">
        <f t="shared" si="57"/>
        <v>0</v>
      </c>
      <c r="CW53" s="77">
        <f t="shared" si="58"/>
        <v>0</v>
      </c>
      <c r="CX53" s="77">
        <f t="shared" si="59"/>
        <v>0</v>
      </c>
      <c r="CY53" s="77">
        <f t="shared" si="60"/>
        <v>0</v>
      </c>
      <c r="CZ53" s="77">
        <f t="shared" si="61"/>
        <v>0</v>
      </c>
      <c r="DA53" s="77">
        <f t="shared" si="62"/>
        <v>0</v>
      </c>
      <c r="DB53" s="145">
        <f t="shared" si="91"/>
        <v>-999</v>
      </c>
      <c r="DC53" s="115">
        <f t="shared" si="92"/>
        <v>-999</v>
      </c>
      <c r="DD53" s="115">
        <f t="shared" si="93"/>
        <v>-999</v>
      </c>
      <c r="DE53" s="115">
        <f t="shared" si="94"/>
        <v>-999</v>
      </c>
      <c r="DF53" s="115">
        <f t="shared" si="114"/>
        <v>-999</v>
      </c>
      <c r="DG53" s="115">
        <f t="shared" si="95"/>
        <v>-999</v>
      </c>
      <c r="DH53" s="115">
        <f t="shared" si="96"/>
        <v>-999</v>
      </c>
      <c r="DI53" s="115">
        <f t="shared" si="97"/>
        <v>-999</v>
      </c>
      <c r="DJ53" s="115">
        <f t="shared" si="98"/>
        <v>-999</v>
      </c>
      <c r="DK53" s="115">
        <f t="shared" si="99"/>
        <v>-999</v>
      </c>
      <c r="DL53" s="125">
        <f t="shared" si="100"/>
        <v>1</v>
      </c>
      <c r="DM53" s="116">
        <f t="shared" si="101"/>
        <v>1</v>
      </c>
      <c r="DN53" s="116">
        <f t="shared" si="102"/>
        <v>1</v>
      </c>
      <c r="DO53" s="116">
        <f t="shared" si="103"/>
        <v>1</v>
      </c>
      <c r="DP53" s="116">
        <f t="shared" si="104"/>
        <v>1</v>
      </c>
      <c r="DQ53" s="116">
        <f t="shared" si="105"/>
        <v>1</v>
      </c>
      <c r="DR53" s="116">
        <f t="shared" si="106"/>
        <v>1</v>
      </c>
      <c r="DS53" s="116">
        <f t="shared" si="107"/>
        <v>1</v>
      </c>
      <c r="DT53" s="116">
        <f t="shared" si="108"/>
        <v>1</v>
      </c>
      <c r="DU53" s="116">
        <f t="shared" si="109"/>
        <v>1</v>
      </c>
      <c r="DV53" s="125">
        <f t="shared" si="110"/>
        <v>0</v>
      </c>
      <c r="DW53" s="116">
        <f t="shared" si="111"/>
        <v>0</v>
      </c>
      <c r="DX53" s="116">
        <f t="shared" si="63"/>
        <v>0</v>
      </c>
      <c r="DY53" s="116">
        <f t="shared" si="64"/>
        <v>0</v>
      </c>
      <c r="DZ53" s="116">
        <f t="shared" si="65"/>
        <v>0</v>
      </c>
      <c r="EA53" s="116">
        <f t="shared" si="66"/>
        <v>0</v>
      </c>
      <c r="EB53" s="116">
        <f t="shared" si="67"/>
        <v>0</v>
      </c>
      <c r="EC53" s="116">
        <f t="shared" si="68"/>
        <v>0</v>
      </c>
      <c r="ED53" s="116">
        <f t="shared" si="69"/>
        <v>0</v>
      </c>
      <c r="EE53" s="116">
        <f t="shared" si="70"/>
        <v>0</v>
      </c>
      <c r="EF53" s="172" t="str">
        <f>IF(EE53&gt;='Detailed Input'!$A$6,INDEX(DB53:DK53,EE53-'Detailed Input'!$A$6+1),"")</f>
        <v/>
      </c>
      <c r="EG53" s="170" t="str">
        <f>IF(EE53&gt;='Detailed Input'!$A$6,INDEX(DL53:DU53,EE53-'Detailed Input'!$A$6+1),"")</f>
        <v/>
      </c>
      <c r="EH53" s="59">
        <f t="shared" si="112"/>
        <v>0</v>
      </c>
      <c r="EI53" s="120">
        <f t="shared" si="113"/>
        <v>0</v>
      </c>
      <c r="EJ53" s="58"/>
    </row>
    <row r="54" spans="1:140" x14ac:dyDescent="0.2">
      <c r="A54" s="133" t="str">
        <f>IF('Detailed Input'!A128="",'Detailed Input'!$A$25,'Detailed Input'!A128)</f>
        <v>blank</v>
      </c>
      <c r="B54" s="16">
        <f>+'Detailed Input'!C128</f>
        <v>1</v>
      </c>
      <c r="C54" s="16">
        <f>MATCH(A54,'Detailed Input'!$A$25:$A$75,0)</f>
        <v>1</v>
      </c>
      <c r="D54" s="17">
        <f>'Detailed Input'!B128+1</f>
        <v>1</v>
      </c>
      <c r="E54" s="18">
        <f t="shared" si="4"/>
        <v>-999</v>
      </c>
      <c r="F54" s="19">
        <f t="shared" si="5"/>
        <v>0</v>
      </c>
      <c r="G54" s="7">
        <f t="shared" si="115"/>
        <v>1</v>
      </c>
      <c r="H54" s="8">
        <f>+'Detailed Input'!D128</f>
        <v>0</v>
      </c>
      <c r="I54" s="8">
        <v>0</v>
      </c>
      <c r="J54" s="8">
        <f t="shared" si="71"/>
        <v>1</v>
      </c>
      <c r="K54" s="19">
        <f t="shared" si="6"/>
        <v>0</v>
      </c>
      <c r="L54" s="9">
        <f t="shared" si="7"/>
        <v>0</v>
      </c>
      <c r="M54" s="17">
        <f t="shared" si="8"/>
        <v>2</v>
      </c>
      <c r="N54" s="18">
        <f t="shared" si="9"/>
        <v>-999</v>
      </c>
      <c r="O54" s="19">
        <f t="shared" si="10"/>
        <v>0</v>
      </c>
      <c r="P54" s="7">
        <f t="shared" si="116"/>
        <v>1</v>
      </c>
      <c r="Q54" s="8">
        <f>+'Detailed Input'!E128</f>
        <v>0</v>
      </c>
      <c r="R54" s="8">
        <f t="shared" si="72"/>
        <v>0</v>
      </c>
      <c r="S54" s="8">
        <f t="shared" si="73"/>
        <v>1</v>
      </c>
      <c r="T54" s="19">
        <f t="shared" si="11"/>
        <v>0</v>
      </c>
      <c r="U54" s="9">
        <f t="shared" si="12"/>
        <v>0</v>
      </c>
      <c r="V54" s="17">
        <f t="shared" si="13"/>
        <v>3</v>
      </c>
      <c r="W54" s="18">
        <f t="shared" si="14"/>
        <v>-999</v>
      </c>
      <c r="X54" s="19">
        <f t="shared" si="15"/>
        <v>0</v>
      </c>
      <c r="Y54" s="7">
        <f t="shared" si="117"/>
        <v>1</v>
      </c>
      <c r="Z54" s="8">
        <f>+'Detailed Input'!F128</f>
        <v>0</v>
      </c>
      <c r="AA54" s="8">
        <f t="shared" si="74"/>
        <v>0</v>
      </c>
      <c r="AB54" s="8">
        <f t="shared" si="75"/>
        <v>1</v>
      </c>
      <c r="AC54" s="19">
        <f t="shared" si="16"/>
        <v>0</v>
      </c>
      <c r="AD54" s="9">
        <f t="shared" si="17"/>
        <v>0</v>
      </c>
      <c r="AE54" s="17">
        <f t="shared" si="18"/>
        <v>4</v>
      </c>
      <c r="AF54" s="18">
        <f t="shared" si="19"/>
        <v>-999</v>
      </c>
      <c r="AG54" s="19">
        <f t="shared" si="20"/>
        <v>0</v>
      </c>
      <c r="AH54" s="7">
        <f t="shared" si="118"/>
        <v>1</v>
      </c>
      <c r="AI54" s="8">
        <f>+'Detailed Input'!G128</f>
        <v>0</v>
      </c>
      <c r="AJ54" s="8">
        <f t="shared" si="76"/>
        <v>0</v>
      </c>
      <c r="AK54" s="8">
        <f t="shared" si="77"/>
        <v>1</v>
      </c>
      <c r="AL54" s="19">
        <f t="shared" si="21"/>
        <v>0</v>
      </c>
      <c r="AM54" s="9">
        <f t="shared" si="22"/>
        <v>0</v>
      </c>
      <c r="AN54" s="17">
        <f t="shared" si="23"/>
        <v>5</v>
      </c>
      <c r="AO54" s="18">
        <f t="shared" si="24"/>
        <v>-999</v>
      </c>
      <c r="AP54" s="19">
        <f t="shared" si="25"/>
        <v>0</v>
      </c>
      <c r="AQ54" s="7">
        <f t="shared" si="119"/>
        <v>1</v>
      </c>
      <c r="AR54" s="8">
        <f>+'Detailed Input'!H128</f>
        <v>0</v>
      </c>
      <c r="AS54" s="8">
        <f t="shared" si="78"/>
        <v>0</v>
      </c>
      <c r="AT54" s="8">
        <f t="shared" si="79"/>
        <v>1</v>
      </c>
      <c r="AU54" s="19">
        <f t="shared" si="26"/>
        <v>0</v>
      </c>
      <c r="AV54" s="9">
        <f t="shared" si="27"/>
        <v>0</v>
      </c>
      <c r="AW54" s="17">
        <f t="shared" si="28"/>
        <v>6</v>
      </c>
      <c r="AX54" s="18">
        <f t="shared" si="29"/>
        <v>-999</v>
      </c>
      <c r="AY54" s="19">
        <f t="shared" si="30"/>
        <v>0</v>
      </c>
      <c r="AZ54" s="7">
        <f t="shared" si="120"/>
        <v>1</v>
      </c>
      <c r="BA54" s="8">
        <f>+'Detailed Input'!I128</f>
        <v>0</v>
      </c>
      <c r="BB54" s="8">
        <f t="shared" si="80"/>
        <v>0</v>
      </c>
      <c r="BC54" s="8">
        <f t="shared" si="81"/>
        <v>1</v>
      </c>
      <c r="BD54" s="19">
        <f t="shared" si="31"/>
        <v>0</v>
      </c>
      <c r="BE54" s="9">
        <f t="shared" si="32"/>
        <v>0</v>
      </c>
      <c r="BF54" s="17">
        <f t="shared" si="33"/>
        <v>7</v>
      </c>
      <c r="BG54" s="18">
        <f t="shared" si="34"/>
        <v>-999</v>
      </c>
      <c r="BH54" s="19">
        <f t="shared" si="35"/>
        <v>0</v>
      </c>
      <c r="BI54" s="7">
        <f t="shared" si="121"/>
        <v>1</v>
      </c>
      <c r="BJ54" s="8">
        <f>+'Detailed Input'!J128</f>
        <v>0</v>
      </c>
      <c r="BK54" s="8">
        <f t="shared" si="82"/>
        <v>0</v>
      </c>
      <c r="BL54" s="8">
        <f t="shared" si="83"/>
        <v>1</v>
      </c>
      <c r="BM54" s="19">
        <f t="shared" si="36"/>
        <v>0</v>
      </c>
      <c r="BN54" s="9">
        <f t="shared" si="37"/>
        <v>0</v>
      </c>
      <c r="BO54" s="17">
        <f t="shared" si="38"/>
        <v>8</v>
      </c>
      <c r="BP54" s="18">
        <f t="shared" si="39"/>
        <v>-999</v>
      </c>
      <c r="BQ54" s="19">
        <f t="shared" si="40"/>
        <v>0</v>
      </c>
      <c r="BR54" s="7">
        <f t="shared" si="122"/>
        <v>1</v>
      </c>
      <c r="BS54" s="8">
        <f>+'Detailed Input'!K128</f>
        <v>0</v>
      </c>
      <c r="BT54" s="8">
        <f t="shared" si="84"/>
        <v>0</v>
      </c>
      <c r="BU54" s="8">
        <f t="shared" si="85"/>
        <v>1</v>
      </c>
      <c r="BV54" s="19">
        <f t="shared" si="41"/>
        <v>0</v>
      </c>
      <c r="BW54" s="9">
        <f t="shared" si="42"/>
        <v>0</v>
      </c>
      <c r="BX54" s="17">
        <f t="shared" si="43"/>
        <v>9</v>
      </c>
      <c r="BY54" s="18">
        <f t="shared" si="44"/>
        <v>-999</v>
      </c>
      <c r="BZ54" s="19">
        <f t="shared" si="45"/>
        <v>0</v>
      </c>
      <c r="CA54" s="7">
        <f t="shared" si="123"/>
        <v>1</v>
      </c>
      <c r="CB54" s="8">
        <f>+'Detailed Input'!L128</f>
        <v>0</v>
      </c>
      <c r="CC54" s="8">
        <f t="shared" si="86"/>
        <v>0</v>
      </c>
      <c r="CD54" s="8">
        <f t="shared" si="87"/>
        <v>1</v>
      </c>
      <c r="CE54" s="19">
        <f t="shared" si="46"/>
        <v>0</v>
      </c>
      <c r="CF54" s="9">
        <f t="shared" si="47"/>
        <v>0</v>
      </c>
      <c r="CG54" s="17">
        <f t="shared" si="48"/>
        <v>10</v>
      </c>
      <c r="CH54" s="18">
        <f t="shared" si="49"/>
        <v>-999</v>
      </c>
      <c r="CI54" s="19">
        <f t="shared" si="50"/>
        <v>0</v>
      </c>
      <c r="CJ54" s="7">
        <f t="shared" si="124"/>
        <v>1</v>
      </c>
      <c r="CK54" s="8">
        <f>+'Detailed Input'!M128</f>
        <v>0</v>
      </c>
      <c r="CL54" s="8">
        <f t="shared" si="88"/>
        <v>0</v>
      </c>
      <c r="CM54" s="8">
        <f t="shared" si="89"/>
        <v>1</v>
      </c>
      <c r="CN54" s="19">
        <f t="shared" si="51"/>
        <v>0</v>
      </c>
      <c r="CO54" s="134">
        <f t="shared" si="52"/>
        <v>0</v>
      </c>
      <c r="CQ54" s="119" t="str">
        <f t="shared" si="90"/>
        <v>blank</v>
      </c>
      <c r="CR54" s="84">
        <f t="shared" si="53"/>
        <v>0</v>
      </c>
      <c r="CS54" s="77">
        <f t="shared" si="54"/>
        <v>0</v>
      </c>
      <c r="CT54" s="77">
        <f t="shared" si="55"/>
        <v>0</v>
      </c>
      <c r="CU54" s="77">
        <f t="shared" si="56"/>
        <v>0</v>
      </c>
      <c r="CV54" s="77">
        <f t="shared" si="57"/>
        <v>0</v>
      </c>
      <c r="CW54" s="77">
        <f t="shared" si="58"/>
        <v>0</v>
      </c>
      <c r="CX54" s="77">
        <f t="shared" si="59"/>
        <v>0</v>
      </c>
      <c r="CY54" s="77">
        <f t="shared" si="60"/>
        <v>0</v>
      </c>
      <c r="CZ54" s="77">
        <f t="shared" si="61"/>
        <v>0</v>
      </c>
      <c r="DA54" s="77">
        <f t="shared" si="62"/>
        <v>0</v>
      </c>
      <c r="DB54" s="145">
        <f t="shared" si="91"/>
        <v>-999</v>
      </c>
      <c r="DC54" s="115">
        <f t="shared" si="92"/>
        <v>-999</v>
      </c>
      <c r="DD54" s="115">
        <f t="shared" si="93"/>
        <v>-999</v>
      </c>
      <c r="DE54" s="115">
        <f t="shared" si="94"/>
        <v>-999</v>
      </c>
      <c r="DF54" s="115">
        <f t="shared" si="114"/>
        <v>-999</v>
      </c>
      <c r="DG54" s="115">
        <f t="shared" si="95"/>
        <v>-999</v>
      </c>
      <c r="DH54" s="115">
        <f t="shared" si="96"/>
        <v>-999</v>
      </c>
      <c r="DI54" s="115">
        <f t="shared" si="97"/>
        <v>-999</v>
      </c>
      <c r="DJ54" s="115">
        <f t="shared" si="98"/>
        <v>-999</v>
      </c>
      <c r="DK54" s="115">
        <f t="shared" si="99"/>
        <v>-999</v>
      </c>
      <c r="DL54" s="125">
        <f t="shared" si="100"/>
        <v>1</v>
      </c>
      <c r="DM54" s="116">
        <f t="shared" si="101"/>
        <v>1</v>
      </c>
      <c r="DN54" s="116">
        <f t="shared" si="102"/>
        <v>1</v>
      </c>
      <c r="DO54" s="116">
        <f t="shared" si="103"/>
        <v>1</v>
      </c>
      <c r="DP54" s="116">
        <f t="shared" si="104"/>
        <v>1</v>
      </c>
      <c r="DQ54" s="116">
        <f t="shared" si="105"/>
        <v>1</v>
      </c>
      <c r="DR54" s="116">
        <f t="shared" si="106"/>
        <v>1</v>
      </c>
      <c r="DS54" s="116">
        <f t="shared" si="107"/>
        <v>1</v>
      </c>
      <c r="DT54" s="116">
        <f t="shared" si="108"/>
        <v>1</v>
      </c>
      <c r="DU54" s="116">
        <f t="shared" si="109"/>
        <v>1</v>
      </c>
      <c r="DV54" s="125">
        <f t="shared" si="110"/>
        <v>0</v>
      </c>
      <c r="DW54" s="116">
        <f t="shared" si="111"/>
        <v>0</v>
      </c>
      <c r="DX54" s="116">
        <f t="shared" si="63"/>
        <v>0</v>
      </c>
      <c r="DY54" s="116">
        <f t="shared" si="64"/>
        <v>0</v>
      </c>
      <c r="DZ54" s="116">
        <f t="shared" si="65"/>
        <v>0</v>
      </c>
      <c r="EA54" s="116">
        <f t="shared" si="66"/>
        <v>0</v>
      </c>
      <c r="EB54" s="116">
        <f t="shared" si="67"/>
        <v>0</v>
      </c>
      <c r="EC54" s="116">
        <f t="shared" si="68"/>
        <v>0</v>
      </c>
      <c r="ED54" s="116">
        <f t="shared" si="69"/>
        <v>0</v>
      </c>
      <c r="EE54" s="116">
        <f t="shared" si="70"/>
        <v>0</v>
      </c>
      <c r="EF54" s="172" t="str">
        <f>IF(EE54&gt;='Detailed Input'!$A$6,INDEX(DB54:DK54,EE54-'Detailed Input'!$A$6+1),"")</f>
        <v/>
      </c>
      <c r="EG54" s="170" t="str">
        <f>IF(EE54&gt;='Detailed Input'!$A$6,INDEX(DL54:DU54,EE54-'Detailed Input'!$A$6+1),"")</f>
        <v/>
      </c>
      <c r="EH54" s="59">
        <f t="shared" si="112"/>
        <v>0</v>
      </c>
      <c r="EI54" s="120">
        <f t="shared" si="113"/>
        <v>0</v>
      </c>
      <c r="EJ54" s="58"/>
    </row>
    <row r="55" spans="1:140" x14ac:dyDescent="0.2">
      <c r="A55" s="133" t="str">
        <f>IF('Detailed Input'!A129="",'Detailed Input'!$A$25,'Detailed Input'!A129)</f>
        <v>blank</v>
      </c>
      <c r="B55" s="16">
        <f>+'Detailed Input'!C129</f>
        <v>1</v>
      </c>
      <c r="C55" s="16">
        <f>MATCH(A55,'Detailed Input'!$A$25:$A$75,0)</f>
        <v>1</v>
      </c>
      <c r="D55" s="17">
        <f>'Detailed Input'!B129+1</f>
        <v>1</v>
      </c>
      <c r="E55" s="18">
        <f t="shared" si="4"/>
        <v>-999</v>
      </c>
      <c r="F55" s="19">
        <f t="shared" si="5"/>
        <v>0</v>
      </c>
      <c r="G55" s="7">
        <f t="shared" si="115"/>
        <v>1</v>
      </c>
      <c r="H55" s="8">
        <f>+'Detailed Input'!D129</f>
        <v>0</v>
      </c>
      <c r="I55" s="8">
        <v>0</v>
      </c>
      <c r="J55" s="8">
        <f t="shared" si="71"/>
        <v>1</v>
      </c>
      <c r="K55" s="19">
        <f t="shared" si="6"/>
        <v>0</v>
      </c>
      <c r="L55" s="9">
        <f t="shared" si="7"/>
        <v>0</v>
      </c>
      <c r="M55" s="17">
        <f t="shared" si="8"/>
        <v>2</v>
      </c>
      <c r="N55" s="18">
        <f t="shared" si="9"/>
        <v>-999</v>
      </c>
      <c r="O55" s="19">
        <f t="shared" si="10"/>
        <v>0</v>
      </c>
      <c r="P55" s="7">
        <f t="shared" si="116"/>
        <v>1</v>
      </c>
      <c r="Q55" s="8">
        <f>+'Detailed Input'!E129</f>
        <v>0</v>
      </c>
      <c r="R55" s="8">
        <f t="shared" si="72"/>
        <v>0</v>
      </c>
      <c r="S55" s="8">
        <f t="shared" si="73"/>
        <v>1</v>
      </c>
      <c r="T55" s="19">
        <f t="shared" si="11"/>
        <v>0</v>
      </c>
      <c r="U55" s="9">
        <f t="shared" si="12"/>
        <v>0</v>
      </c>
      <c r="V55" s="17">
        <f t="shared" si="13"/>
        <v>3</v>
      </c>
      <c r="W55" s="18">
        <f t="shared" si="14"/>
        <v>-999</v>
      </c>
      <c r="X55" s="19">
        <f t="shared" si="15"/>
        <v>0</v>
      </c>
      <c r="Y55" s="7">
        <f t="shared" si="117"/>
        <v>1</v>
      </c>
      <c r="Z55" s="8">
        <f>+'Detailed Input'!F129</f>
        <v>0</v>
      </c>
      <c r="AA55" s="8">
        <f t="shared" si="74"/>
        <v>0</v>
      </c>
      <c r="AB55" s="8">
        <f t="shared" si="75"/>
        <v>1</v>
      </c>
      <c r="AC55" s="19">
        <f t="shared" si="16"/>
        <v>0</v>
      </c>
      <c r="AD55" s="9">
        <f t="shared" si="17"/>
        <v>0</v>
      </c>
      <c r="AE55" s="17">
        <f t="shared" si="18"/>
        <v>4</v>
      </c>
      <c r="AF55" s="18">
        <f t="shared" si="19"/>
        <v>-999</v>
      </c>
      <c r="AG55" s="19">
        <f t="shared" si="20"/>
        <v>0</v>
      </c>
      <c r="AH55" s="7">
        <f t="shared" si="118"/>
        <v>1</v>
      </c>
      <c r="AI55" s="8">
        <f>+'Detailed Input'!G129</f>
        <v>0</v>
      </c>
      <c r="AJ55" s="8">
        <f t="shared" si="76"/>
        <v>0</v>
      </c>
      <c r="AK55" s="8">
        <f t="shared" si="77"/>
        <v>1</v>
      </c>
      <c r="AL55" s="19">
        <f t="shared" si="21"/>
        <v>0</v>
      </c>
      <c r="AM55" s="9">
        <f t="shared" si="22"/>
        <v>0</v>
      </c>
      <c r="AN55" s="17">
        <f t="shared" si="23"/>
        <v>5</v>
      </c>
      <c r="AO55" s="18">
        <f t="shared" si="24"/>
        <v>-999</v>
      </c>
      <c r="AP55" s="19">
        <f t="shared" si="25"/>
        <v>0</v>
      </c>
      <c r="AQ55" s="7">
        <f t="shared" si="119"/>
        <v>1</v>
      </c>
      <c r="AR55" s="8">
        <f>+'Detailed Input'!H129</f>
        <v>0</v>
      </c>
      <c r="AS55" s="8">
        <f t="shared" si="78"/>
        <v>0</v>
      </c>
      <c r="AT55" s="8">
        <f t="shared" si="79"/>
        <v>1</v>
      </c>
      <c r="AU55" s="19">
        <f t="shared" si="26"/>
        <v>0</v>
      </c>
      <c r="AV55" s="9">
        <f t="shared" si="27"/>
        <v>0</v>
      </c>
      <c r="AW55" s="17">
        <f t="shared" si="28"/>
        <v>6</v>
      </c>
      <c r="AX55" s="18">
        <f t="shared" si="29"/>
        <v>-999</v>
      </c>
      <c r="AY55" s="19">
        <f t="shared" si="30"/>
        <v>0</v>
      </c>
      <c r="AZ55" s="7">
        <f t="shared" si="120"/>
        <v>1</v>
      </c>
      <c r="BA55" s="8">
        <f>+'Detailed Input'!I129</f>
        <v>0</v>
      </c>
      <c r="BB55" s="8">
        <f t="shared" si="80"/>
        <v>0</v>
      </c>
      <c r="BC55" s="8">
        <f t="shared" si="81"/>
        <v>1</v>
      </c>
      <c r="BD55" s="19">
        <f t="shared" si="31"/>
        <v>0</v>
      </c>
      <c r="BE55" s="9">
        <f t="shared" si="32"/>
        <v>0</v>
      </c>
      <c r="BF55" s="17">
        <f t="shared" si="33"/>
        <v>7</v>
      </c>
      <c r="BG55" s="18">
        <f t="shared" si="34"/>
        <v>-999</v>
      </c>
      <c r="BH55" s="19">
        <f t="shared" si="35"/>
        <v>0</v>
      </c>
      <c r="BI55" s="7">
        <f t="shared" si="121"/>
        <v>1</v>
      </c>
      <c r="BJ55" s="8">
        <f>+'Detailed Input'!J129</f>
        <v>0</v>
      </c>
      <c r="BK55" s="8">
        <f t="shared" si="82"/>
        <v>0</v>
      </c>
      <c r="BL55" s="8">
        <f t="shared" si="83"/>
        <v>1</v>
      </c>
      <c r="BM55" s="19">
        <f t="shared" si="36"/>
        <v>0</v>
      </c>
      <c r="BN55" s="9">
        <f t="shared" si="37"/>
        <v>0</v>
      </c>
      <c r="BO55" s="17">
        <f t="shared" si="38"/>
        <v>8</v>
      </c>
      <c r="BP55" s="18">
        <f t="shared" si="39"/>
        <v>-999</v>
      </c>
      <c r="BQ55" s="19">
        <f t="shared" si="40"/>
        <v>0</v>
      </c>
      <c r="BR55" s="7">
        <f t="shared" si="122"/>
        <v>1</v>
      </c>
      <c r="BS55" s="8">
        <f>+'Detailed Input'!K129</f>
        <v>0</v>
      </c>
      <c r="BT55" s="8">
        <f t="shared" si="84"/>
        <v>0</v>
      </c>
      <c r="BU55" s="8">
        <f t="shared" si="85"/>
        <v>1</v>
      </c>
      <c r="BV55" s="19">
        <f t="shared" si="41"/>
        <v>0</v>
      </c>
      <c r="BW55" s="9">
        <f t="shared" si="42"/>
        <v>0</v>
      </c>
      <c r="BX55" s="17">
        <f t="shared" si="43"/>
        <v>9</v>
      </c>
      <c r="BY55" s="18">
        <f t="shared" si="44"/>
        <v>-999</v>
      </c>
      <c r="BZ55" s="19">
        <f t="shared" si="45"/>
        <v>0</v>
      </c>
      <c r="CA55" s="7">
        <f t="shared" si="123"/>
        <v>1</v>
      </c>
      <c r="CB55" s="8">
        <f>+'Detailed Input'!L129</f>
        <v>0</v>
      </c>
      <c r="CC55" s="8">
        <f t="shared" si="86"/>
        <v>0</v>
      </c>
      <c r="CD55" s="8">
        <f t="shared" si="87"/>
        <v>1</v>
      </c>
      <c r="CE55" s="19">
        <f t="shared" si="46"/>
        <v>0</v>
      </c>
      <c r="CF55" s="9">
        <f t="shared" si="47"/>
        <v>0</v>
      </c>
      <c r="CG55" s="17">
        <f t="shared" si="48"/>
        <v>10</v>
      </c>
      <c r="CH55" s="18">
        <f t="shared" si="49"/>
        <v>-999</v>
      </c>
      <c r="CI55" s="19">
        <f t="shared" si="50"/>
        <v>0</v>
      </c>
      <c r="CJ55" s="7">
        <f t="shared" si="124"/>
        <v>1</v>
      </c>
      <c r="CK55" s="8">
        <f>+'Detailed Input'!M129</f>
        <v>0</v>
      </c>
      <c r="CL55" s="8">
        <f t="shared" si="88"/>
        <v>0</v>
      </c>
      <c r="CM55" s="8">
        <f t="shared" si="89"/>
        <v>1</v>
      </c>
      <c r="CN55" s="19">
        <f t="shared" si="51"/>
        <v>0</v>
      </c>
      <c r="CO55" s="134">
        <f t="shared" si="52"/>
        <v>0</v>
      </c>
      <c r="CQ55" s="119" t="str">
        <f t="shared" si="90"/>
        <v>blank</v>
      </c>
      <c r="CR55" s="84">
        <f t="shared" si="53"/>
        <v>0</v>
      </c>
      <c r="CS55" s="77">
        <f t="shared" si="54"/>
        <v>0</v>
      </c>
      <c r="CT55" s="77">
        <f t="shared" si="55"/>
        <v>0</v>
      </c>
      <c r="CU55" s="77">
        <f t="shared" si="56"/>
        <v>0</v>
      </c>
      <c r="CV55" s="77">
        <f t="shared" si="57"/>
        <v>0</v>
      </c>
      <c r="CW55" s="77">
        <f t="shared" si="58"/>
        <v>0</v>
      </c>
      <c r="CX55" s="77">
        <f t="shared" si="59"/>
        <v>0</v>
      </c>
      <c r="CY55" s="77">
        <f t="shared" si="60"/>
        <v>0</v>
      </c>
      <c r="CZ55" s="77">
        <f t="shared" si="61"/>
        <v>0</v>
      </c>
      <c r="DA55" s="77">
        <f t="shared" si="62"/>
        <v>0</v>
      </c>
      <c r="DB55" s="145">
        <f t="shared" si="91"/>
        <v>-999</v>
      </c>
      <c r="DC55" s="115">
        <f t="shared" si="92"/>
        <v>-999</v>
      </c>
      <c r="DD55" s="115">
        <f t="shared" si="93"/>
        <v>-999</v>
      </c>
      <c r="DE55" s="115">
        <f t="shared" si="94"/>
        <v>-999</v>
      </c>
      <c r="DF55" s="115">
        <f t="shared" si="114"/>
        <v>-999</v>
      </c>
      <c r="DG55" s="115">
        <f t="shared" si="95"/>
        <v>-999</v>
      </c>
      <c r="DH55" s="115">
        <f t="shared" si="96"/>
        <v>-999</v>
      </c>
      <c r="DI55" s="115">
        <f t="shared" si="97"/>
        <v>-999</v>
      </c>
      <c r="DJ55" s="115">
        <f t="shared" si="98"/>
        <v>-999</v>
      </c>
      <c r="DK55" s="115">
        <f t="shared" si="99"/>
        <v>-999</v>
      </c>
      <c r="DL55" s="125">
        <f t="shared" si="100"/>
        <v>1</v>
      </c>
      <c r="DM55" s="116">
        <f t="shared" si="101"/>
        <v>1</v>
      </c>
      <c r="DN55" s="116">
        <f t="shared" si="102"/>
        <v>1</v>
      </c>
      <c r="DO55" s="116">
        <f t="shared" si="103"/>
        <v>1</v>
      </c>
      <c r="DP55" s="116">
        <f t="shared" si="104"/>
        <v>1</v>
      </c>
      <c r="DQ55" s="116">
        <f t="shared" si="105"/>
        <v>1</v>
      </c>
      <c r="DR55" s="116">
        <f t="shared" si="106"/>
        <v>1</v>
      </c>
      <c r="DS55" s="116">
        <f t="shared" si="107"/>
        <v>1</v>
      </c>
      <c r="DT55" s="116">
        <f t="shared" si="108"/>
        <v>1</v>
      </c>
      <c r="DU55" s="116">
        <f t="shared" si="109"/>
        <v>1</v>
      </c>
      <c r="DV55" s="125">
        <f t="shared" si="110"/>
        <v>0</v>
      </c>
      <c r="DW55" s="116">
        <f t="shared" si="111"/>
        <v>0</v>
      </c>
      <c r="DX55" s="116">
        <f t="shared" si="63"/>
        <v>0</v>
      </c>
      <c r="DY55" s="116">
        <f t="shared" si="64"/>
        <v>0</v>
      </c>
      <c r="DZ55" s="116">
        <f t="shared" si="65"/>
        <v>0</v>
      </c>
      <c r="EA55" s="116">
        <f t="shared" si="66"/>
        <v>0</v>
      </c>
      <c r="EB55" s="116">
        <f t="shared" si="67"/>
        <v>0</v>
      </c>
      <c r="EC55" s="116">
        <f t="shared" si="68"/>
        <v>0</v>
      </c>
      <c r="ED55" s="116">
        <f t="shared" si="69"/>
        <v>0</v>
      </c>
      <c r="EE55" s="116">
        <f t="shared" si="70"/>
        <v>0</v>
      </c>
      <c r="EF55" s="172" t="str">
        <f>IF(EE55&gt;='Detailed Input'!$A$6,INDEX(DB55:DK55,EE55-'Detailed Input'!$A$6+1),"")</f>
        <v/>
      </c>
      <c r="EG55" s="170" t="str">
        <f>IF(EE55&gt;='Detailed Input'!$A$6,INDEX(DL55:DU55,EE55-'Detailed Input'!$A$6+1),"")</f>
        <v/>
      </c>
      <c r="EH55" s="59">
        <f t="shared" si="112"/>
        <v>0</v>
      </c>
      <c r="EI55" s="120">
        <f t="shared" si="113"/>
        <v>0</v>
      </c>
      <c r="EJ55" s="58"/>
    </row>
    <row r="56" spans="1:140" x14ac:dyDescent="0.2">
      <c r="A56" s="133" t="str">
        <f>IF('Detailed Input'!A130="",'Detailed Input'!$A$25,'Detailed Input'!A130)</f>
        <v>blank</v>
      </c>
      <c r="B56" s="16">
        <f>+'Detailed Input'!C130</f>
        <v>1</v>
      </c>
      <c r="C56" s="16">
        <f>MATCH(A56,'Detailed Input'!$A$25:$A$75,0)</f>
        <v>1</v>
      </c>
      <c r="D56" s="17">
        <f>'Detailed Input'!B130+1</f>
        <v>1</v>
      </c>
      <c r="E56" s="18">
        <f t="shared" si="4"/>
        <v>-999</v>
      </c>
      <c r="F56" s="19">
        <f t="shared" si="5"/>
        <v>0</v>
      </c>
      <c r="G56" s="7">
        <f t="shared" si="115"/>
        <v>1</v>
      </c>
      <c r="H56" s="8">
        <f>+'Detailed Input'!D130</f>
        <v>0</v>
      </c>
      <c r="I56" s="8">
        <v>0</v>
      </c>
      <c r="J56" s="8">
        <f t="shared" si="71"/>
        <v>1</v>
      </c>
      <c r="K56" s="19">
        <f t="shared" si="6"/>
        <v>0</v>
      </c>
      <c r="L56" s="9">
        <f t="shared" si="7"/>
        <v>0</v>
      </c>
      <c r="M56" s="17">
        <f t="shared" si="8"/>
        <v>2</v>
      </c>
      <c r="N56" s="18">
        <f t="shared" si="9"/>
        <v>-999</v>
      </c>
      <c r="O56" s="19">
        <f t="shared" si="10"/>
        <v>0</v>
      </c>
      <c r="P56" s="7">
        <f t="shared" si="116"/>
        <v>1</v>
      </c>
      <c r="Q56" s="8">
        <f>+'Detailed Input'!E130</f>
        <v>0</v>
      </c>
      <c r="R56" s="8">
        <f t="shared" si="72"/>
        <v>0</v>
      </c>
      <c r="S56" s="8">
        <f t="shared" si="73"/>
        <v>1</v>
      </c>
      <c r="T56" s="19">
        <f t="shared" si="11"/>
        <v>0</v>
      </c>
      <c r="U56" s="9">
        <f t="shared" si="12"/>
        <v>0</v>
      </c>
      <c r="V56" s="17">
        <f t="shared" si="13"/>
        <v>3</v>
      </c>
      <c r="W56" s="18">
        <f t="shared" si="14"/>
        <v>-999</v>
      </c>
      <c r="X56" s="19">
        <f t="shared" si="15"/>
        <v>0</v>
      </c>
      <c r="Y56" s="7">
        <f t="shared" si="117"/>
        <v>1</v>
      </c>
      <c r="Z56" s="8">
        <f>+'Detailed Input'!F130</f>
        <v>0</v>
      </c>
      <c r="AA56" s="8">
        <f t="shared" si="74"/>
        <v>0</v>
      </c>
      <c r="AB56" s="8">
        <f t="shared" si="75"/>
        <v>1</v>
      </c>
      <c r="AC56" s="19">
        <f t="shared" si="16"/>
        <v>0</v>
      </c>
      <c r="AD56" s="9">
        <f t="shared" si="17"/>
        <v>0</v>
      </c>
      <c r="AE56" s="17">
        <f t="shared" si="18"/>
        <v>4</v>
      </c>
      <c r="AF56" s="18">
        <f t="shared" si="19"/>
        <v>-999</v>
      </c>
      <c r="AG56" s="19">
        <f t="shared" si="20"/>
        <v>0</v>
      </c>
      <c r="AH56" s="7">
        <f t="shared" si="118"/>
        <v>1</v>
      </c>
      <c r="AI56" s="8">
        <f>+'Detailed Input'!G130</f>
        <v>0</v>
      </c>
      <c r="AJ56" s="8">
        <f t="shared" si="76"/>
        <v>0</v>
      </c>
      <c r="AK56" s="8">
        <f t="shared" si="77"/>
        <v>1</v>
      </c>
      <c r="AL56" s="19">
        <f t="shared" si="21"/>
        <v>0</v>
      </c>
      <c r="AM56" s="9">
        <f t="shared" si="22"/>
        <v>0</v>
      </c>
      <c r="AN56" s="17">
        <f t="shared" si="23"/>
        <v>5</v>
      </c>
      <c r="AO56" s="18">
        <f t="shared" si="24"/>
        <v>-999</v>
      </c>
      <c r="AP56" s="19">
        <f t="shared" si="25"/>
        <v>0</v>
      </c>
      <c r="AQ56" s="7">
        <f t="shared" si="119"/>
        <v>1</v>
      </c>
      <c r="AR56" s="8">
        <f>+'Detailed Input'!H130</f>
        <v>0</v>
      </c>
      <c r="AS56" s="8">
        <f t="shared" si="78"/>
        <v>0</v>
      </c>
      <c r="AT56" s="8">
        <f t="shared" si="79"/>
        <v>1</v>
      </c>
      <c r="AU56" s="19">
        <f t="shared" si="26"/>
        <v>0</v>
      </c>
      <c r="AV56" s="9">
        <f t="shared" si="27"/>
        <v>0</v>
      </c>
      <c r="AW56" s="17">
        <f t="shared" si="28"/>
        <v>6</v>
      </c>
      <c r="AX56" s="18">
        <f t="shared" si="29"/>
        <v>-999</v>
      </c>
      <c r="AY56" s="19">
        <f t="shared" si="30"/>
        <v>0</v>
      </c>
      <c r="AZ56" s="7">
        <f t="shared" si="120"/>
        <v>1</v>
      </c>
      <c r="BA56" s="8">
        <f>+'Detailed Input'!I130</f>
        <v>0</v>
      </c>
      <c r="BB56" s="8">
        <f t="shared" si="80"/>
        <v>0</v>
      </c>
      <c r="BC56" s="8">
        <f t="shared" si="81"/>
        <v>1</v>
      </c>
      <c r="BD56" s="19">
        <f t="shared" si="31"/>
        <v>0</v>
      </c>
      <c r="BE56" s="9">
        <f t="shared" si="32"/>
        <v>0</v>
      </c>
      <c r="BF56" s="17">
        <f t="shared" si="33"/>
        <v>7</v>
      </c>
      <c r="BG56" s="18">
        <f t="shared" si="34"/>
        <v>-999</v>
      </c>
      <c r="BH56" s="19">
        <f t="shared" si="35"/>
        <v>0</v>
      </c>
      <c r="BI56" s="7">
        <f t="shared" si="121"/>
        <v>1</v>
      </c>
      <c r="BJ56" s="8">
        <f>+'Detailed Input'!J130</f>
        <v>0</v>
      </c>
      <c r="BK56" s="8">
        <f t="shared" si="82"/>
        <v>0</v>
      </c>
      <c r="BL56" s="8">
        <f t="shared" si="83"/>
        <v>1</v>
      </c>
      <c r="BM56" s="19">
        <f t="shared" si="36"/>
        <v>0</v>
      </c>
      <c r="BN56" s="9">
        <f t="shared" si="37"/>
        <v>0</v>
      </c>
      <c r="BO56" s="17">
        <f t="shared" si="38"/>
        <v>8</v>
      </c>
      <c r="BP56" s="18">
        <f t="shared" si="39"/>
        <v>-999</v>
      </c>
      <c r="BQ56" s="19">
        <f t="shared" si="40"/>
        <v>0</v>
      </c>
      <c r="BR56" s="7">
        <f t="shared" si="122"/>
        <v>1</v>
      </c>
      <c r="BS56" s="8">
        <f>+'Detailed Input'!K130</f>
        <v>0</v>
      </c>
      <c r="BT56" s="8">
        <f t="shared" si="84"/>
        <v>0</v>
      </c>
      <c r="BU56" s="8">
        <f t="shared" si="85"/>
        <v>1</v>
      </c>
      <c r="BV56" s="19">
        <f t="shared" si="41"/>
        <v>0</v>
      </c>
      <c r="BW56" s="9">
        <f t="shared" si="42"/>
        <v>0</v>
      </c>
      <c r="BX56" s="17">
        <f t="shared" si="43"/>
        <v>9</v>
      </c>
      <c r="BY56" s="18">
        <f t="shared" si="44"/>
        <v>-999</v>
      </c>
      <c r="BZ56" s="19">
        <f t="shared" si="45"/>
        <v>0</v>
      </c>
      <c r="CA56" s="7">
        <f t="shared" si="123"/>
        <v>1</v>
      </c>
      <c r="CB56" s="8">
        <f>+'Detailed Input'!L130</f>
        <v>0</v>
      </c>
      <c r="CC56" s="8">
        <f t="shared" si="86"/>
        <v>0</v>
      </c>
      <c r="CD56" s="8">
        <f t="shared" si="87"/>
        <v>1</v>
      </c>
      <c r="CE56" s="19">
        <f t="shared" si="46"/>
        <v>0</v>
      </c>
      <c r="CF56" s="9">
        <f t="shared" si="47"/>
        <v>0</v>
      </c>
      <c r="CG56" s="17">
        <f t="shared" si="48"/>
        <v>10</v>
      </c>
      <c r="CH56" s="18">
        <f t="shared" si="49"/>
        <v>-999</v>
      </c>
      <c r="CI56" s="19">
        <f t="shared" si="50"/>
        <v>0</v>
      </c>
      <c r="CJ56" s="7">
        <f t="shared" si="124"/>
        <v>1</v>
      </c>
      <c r="CK56" s="8">
        <f>+'Detailed Input'!M130</f>
        <v>0</v>
      </c>
      <c r="CL56" s="8">
        <f t="shared" si="88"/>
        <v>0</v>
      </c>
      <c r="CM56" s="8">
        <f t="shared" si="89"/>
        <v>1</v>
      </c>
      <c r="CN56" s="19">
        <f t="shared" si="51"/>
        <v>0</v>
      </c>
      <c r="CO56" s="134">
        <f t="shared" si="52"/>
        <v>0</v>
      </c>
      <c r="CQ56" s="119" t="str">
        <f t="shared" si="90"/>
        <v>blank</v>
      </c>
      <c r="CR56" s="84">
        <f t="shared" si="53"/>
        <v>0</v>
      </c>
      <c r="CS56" s="77">
        <f t="shared" si="54"/>
        <v>0</v>
      </c>
      <c r="CT56" s="77">
        <f t="shared" si="55"/>
        <v>0</v>
      </c>
      <c r="CU56" s="77">
        <f t="shared" si="56"/>
        <v>0</v>
      </c>
      <c r="CV56" s="77">
        <f t="shared" si="57"/>
        <v>0</v>
      </c>
      <c r="CW56" s="77">
        <f t="shared" si="58"/>
        <v>0</v>
      </c>
      <c r="CX56" s="77">
        <f t="shared" si="59"/>
        <v>0</v>
      </c>
      <c r="CY56" s="77">
        <f t="shared" si="60"/>
        <v>0</v>
      </c>
      <c r="CZ56" s="77">
        <f t="shared" si="61"/>
        <v>0</v>
      </c>
      <c r="DA56" s="77">
        <f t="shared" si="62"/>
        <v>0</v>
      </c>
      <c r="DB56" s="145">
        <f t="shared" si="91"/>
        <v>-999</v>
      </c>
      <c r="DC56" s="115">
        <f t="shared" si="92"/>
        <v>-999</v>
      </c>
      <c r="DD56" s="115">
        <f t="shared" si="93"/>
        <v>-999</v>
      </c>
      <c r="DE56" s="115">
        <f t="shared" si="94"/>
        <v>-999</v>
      </c>
      <c r="DF56" s="115">
        <f t="shared" si="114"/>
        <v>-999</v>
      </c>
      <c r="DG56" s="115">
        <f t="shared" si="95"/>
        <v>-999</v>
      </c>
      <c r="DH56" s="115">
        <f t="shared" si="96"/>
        <v>-999</v>
      </c>
      <c r="DI56" s="115">
        <f t="shared" si="97"/>
        <v>-999</v>
      </c>
      <c r="DJ56" s="115">
        <f t="shared" si="98"/>
        <v>-999</v>
      </c>
      <c r="DK56" s="115">
        <f t="shared" si="99"/>
        <v>-999</v>
      </c>
      <c r="DL56" s="125">
        <f t="shared" si="100"/>
        <v>1</v>
      </c>
      <c r="DM56" s="116">
        <f t="shared" si="101"/>
        <v>1</v>
      </c>
      <c r="DN56" s="116">
        <f t="shared" si="102"/>
        <v>1</v>
      </c>
      <c r="DO56" s="116">
        <f t="shared" si="103"/>
        <v>1</v>
      </c>
      <c r="DP56" s="116">
        <f t="shared" si="104"/>
        <v>1</v>
      </c>
      <c r="DQ56" s="116">
        <f t="shared" si="105"/>
        <v>1</v>
      </c>
      <c r="DR56" s="116">
        <f t="shared" si="106"/>
        <v>1</v>
      </c>
      <c r="DS56" s="116">
        <f t="shared" si="107"/>
        <v>1</v>
      </c>
      <c r="DT56" s="116">
        <f t="shared" si="108"/>
        <v>1</v>
      </c>
      <c r="DU56" s="116">
        <f t="shared" si="109"/>
        <v>1</v>
      </c>
      <c r="DV56" s="125">
        <f t="shared" si="110"/>
        <v>0</v>
      </c>
      <c r="DW56" s="116">
        <f t="shared" si="111"/>
        <v>0</v>
      </c>
      <c r="DX56" s="116">
        <f t="shared" si="63"/>
        <v>0</v>
      </c>
      <c r="DY56" s="116">
        <f t="shared" si="64"/>
        <v>0</v>
      </c>
      <c r="DZ56" s="116">
        <f t="shared" si="65"/>
        <v>0</v>
      </c>
      <c r="EA56" s="116">
        <f t="shared" si="66"/>
        <v>0</v>
      </c>
      <c r="EB56" s="116">
        <f t="shared" si="67"/>
        <v>0</v>
      </c>
      <c r="EC56" s="116">
        <f t="shared" si="68"/>
        <v>0</v>
      </c>
      <c r="ED56" s="116">
        <f t="shared" si="69"/>
        <v>0</v>
      </c>
      <c r="EE56" s="116">
        <f t="shared" si="70"/>
        <v>0</v>
      </c>
      <c r="EF56" s="172" t="str">
        <f>IF(EE56&gt;='Detailed Input'!$A$6,INDEX(DB56:DK56,EE56-'Detailed Input'!$A$6+1),"")</f>
        <v/>
      </c>
      <c r="EG56" s="170" t="str">
        <f>IF(EE56&gt;='Detailed Input'!$A$6,INDEX(DL56:DU56,EE56-'Detailed Input'!$A$6+1),"")</f>
        <v/>
      </c>
      <c r="EH56" s="59">
        <f t="shared" si="112"/>
        <v>0</v>
      </c>
      <c r="EI56" s="120">
        <f t="shared" si="113"/>
        <v>0</v>
      </c>
      <c r="EJ56" s="58"/>
    </row>
    <row r="57" spans="1:140" x14ac:dyDescent="0.2">
      <c r="A57" s="133" t="str">
        <f>IF('Detailed Input'!A131="",'Detailed Input'!$A$25,'Detailed Input'!A131)</f>
        <v>blank</v>
      </c>
      <c r="B57" s="16">
        <f>+'Detailed Input'!C131</f>
        <v>1</v>
      </c>
      <c r="C57" s="16">
        <f>MATCH(A57,'Detailed Input'!$A$25:$A$75,0)</f>
        <v>1</v>
      </c>
      <c r="D57" s="17">
        <f>'Detailed Input'!B131+1</f>
        <v>1</v>
      </c>
      <c r="E57" s="18">
        <f t="shared" si="4"/>
        <v>-999</v>
      </c>
      <c r="F57" s="19">
        <f t="shared" si="5"/>
        <v>0</v>
      </c>
      <c r="G57" s="7">
        <f t="shared" si="115"/>
        <v>1</v>
      </c>
      <c r="H57" s="8">
        <f>+'Detailed Input'!D131</f>
        <v>0</v>
      </c>
      <c r="I57" s="8">
        <v>0</v>
      </c>
      <c r="J57" s="8">
        <f t="shared" si="71"/>
        <v>1</v>
      </c>
      <c r="K57" s="19">
        <f t="shared" si="6"/>
        <v>0</v>
      </c>
      <c r="L57" s="9">
        <f t="shared" si="7"/>
        <v>0</v>
      </c>
      <c r="M57" s="17">
        <f t="shared" si="8"/>
        <v>2</v>
      </c>
      <c r="N57" s="18">
        <f t="shared" si="9"/>
        <v>-999</v>
      </c>
      <c r="O57" s="19">
        <f t="shared" si="10"/>
        <v>0</v>
      </c>
      <c r="P57" s="7">
        <f t="shared" si="116"/>
        <v>1</v>
      </c>
      <c r="Q57" s="8">
        <f>+'Detailed Input'!E131</f>
        <v>0</v>
      </c>
      <c r="R57" s="8">
        <f t="shared" si="72"/>
        <v>0</v>
      </c>
      <c r="S57" s="8">
        <f t="shared" si="73"/>
        <v>1</v>
      </c>
      <c r="T57" s="19">
        <f t="shared" si="11"/>
        <v>0</v>
      </c>
      <c r="U57" s="9">
        <f t="shared" si="12"/>
        <v>0</v>
      </c>
      <c r="V57" s="17">
        <f t="shared" si="13"/>
        <v>3</v>
      </c>
      <c r="W57" s="18">
        <f t="shared" si="14"/>
        <v>-999</v>
      </c>
      <c r="X57" s="19">
        <f t="shared" si="15"/>
        <v>0</v>
      </c>
      <c r="Y57" s="7">
        <f t="shared" si="117"/>
        <v>1</v>
      </c>
      <c r="Z57" s="8">
        <f>+'Detailed Input'!F131</f>
        <v>0</v>
      </c>
      <c r="AA57" s="8">
        <f t="shared" si="74"/>
        <v>0</v>
      </c>
      <c r="AB57" s="8">
        <f t="shared" si="75"/>
        <v>1</v>
      </c>
      <c r="AC57" s="19">
        <f t="shared" si="16"/>
        <v>0</v>
      </c>
      <c r="AD57" s="9">
        <f t="shared" si="17"/>
        <v>0</v>
      </c>
      <c r="AE57" s="17">
        <f t="shared" si="18"/>
        <v>4</v>
      </c>
      <c r="AF57" s="18">
        <f t="shared" si="19"/>
        <v>-999</v>
      </c>
      <c r="AG57" s="19">
        <f t="shared" si="20"/>
        <v>0</v>
      </c>
      <c r="AH57" s="7">
        <f t="shared" si="118"/>
        <v>1</v>
      </c>
      <c r="AI57" s="8">
        <f>+'Detailed Input'!G131</f>
        <v>0</v>
      </c>
      <c r="AJ57" s="8">
        <f t="shared" si="76"/>
        <v>0</v>
      </c>
      <c r="AK57" s="8">
        <f t="shared" si="77"/>
        <v>1</v>
      </c>
      <c r="AL57" s="19">
        <f t="shared" si="21"/>
        <v>0</v>
      </c>
      <c r="AM57" s="9">
        <f t="shared" si="22"/>
        <v>0</v>
      </c>
      <c r="AN57" s="17">
        <f t="shared" si="23"/>
        <v>5</v>
      </c>
      <c r="AO57" s="18">
        <f t="shared" si="24"/>
        <v>-999</v>
      </c>
      <c r="AP57" s="19">
        <f t="shared" si="25"/>
        <v>0</v>
      </c>
      <c r="AQ57" s="7">
        <f t="shared" si="119"/>
        <v>1</v>
      </c>
      <c r="AR57" s="8">
        <f>+'Detailed Input'!H131</f>
        <v>0</v>
      </c>
      <c r="AS57" s="8">
        <f t="shared" si="78"/>
        <v>0</v>
      </c>
      <c r="AT57" s="8">
        <f t="shared" si="79"/>
        <v>1</v>
      </c>
      <c r="AU57" s="19">
        <f t="shared" si="26"/>
        <v>0</v>
      </c>
      <c r="AV57" s="9">
        <f t="shared" si="27"/>
        <v>0</v>
      </c>
      <c r="AW57" s="17">
        <f t="shared" si="28"/>
        <v>6</v>
      </c>
      <c r="AX57" s="18">
        <f t="shared" si="29"/>
        <v>-999</v>
      </c>
      <c r="AY57" s="19">
        <f t="shared" si="30"/>
        <v>0</v>
      </c>
      <c r="AZ57" s="7">
        <f t="shared" si="120"/>
        <v>1</v>
      </c>
      <c r="BA57" s="8">
        <f>+'Detailed Input'!I131</f>
        <v>0</v>
      </c>
      <c r="BB57" s="8">
        <f t="shared" si="80"/>
        <v>0</v>
      </c>
      <c r="BC57" s="8">
        <f t="shared" si="81"/>
        <v>1</v>
      </c>
      <c r="BD57" s="19">
        <f t="shared" si="31"/>
        <v>0</v>
      </c>
      <c r="BE57" s="9">
        <f t="shared" si="32"/>
        <v>0</v>
      </c>
      <c r="BF57" s="17">
        <f t="shared" si="33"/>
        <v>7</v>
      </c>
      <c r="BG57" s="18">
        <f t="shared" si="34"/>
        <v>-999</v>
      </c>
      <c r="BH57" s="19">
        <f t="shared" si="35"/>
        <v>0</v>
      </c>
      <c r="BI57" s="7">
        <f t="shared" si="121"/>
        <v>1</v>
      </c>
      <c r="BJ57" s="8">
        <f>+'Detailed Input'!J131</f>
        <v>0</v>
      </c>
      <c r="BK57" s="8">
        <f t="shared" si="82"/>
        <v>0</v>
      </c>
      <c r="BL57" s="8">
        <f t="shared" si="83"/>
        <v>1</v>
      </c>
      <c r="BM57" s="19">
        <f t="shared" si="36"/>
        <v>0</v>
      </c>
      <c r="BN57" s="9">
        <f t="shared" si="37"/>
        <v>0</v>
      </c>
      <c r="BO57" s="17">
        <f t="shared" si="38"/>
        <v>8</v>
      </c>
      <c r="BP57" s="18">
        <f t="shared" si="39"/>
        <v>-999</v>
      </c>
      <c r="BQ57" s="19">
        <f t="shared" si="40"/>
        <v>0</v>
      </c>
      <c r="BR57" s="7">
        <f t="shared" si="122"/>
        <v>1</v>
      </c>
      <c r="BS57" s="8">
        <f>+'Detailed Input'!K131</f>
        <v>0</v>
      </c>
      <c r="BT57" s="8">
        <f t="shared" si="84"/>
        <v>0</v>
      </c>
      <c r="BU57" s="8">
        <f t="shared" si="85"/>
        <v>1</v>
      </c>
      <c r="BV57" s="19">
        <f t="shared" si="41"/>
        <v>0</v>
      </c>
      <c r="BW57" s="9">
        <f t="shared" si="42"/>
        <v>0</v>
      </c>
      <c r="BX57" s="17">
        <f t="shared" si="43"/>
        <v>9</v>
      </c>
      <c r="BY57" s="18">
        <f t="shared" si="44"/>
        <v>-999</v>
      </c>
      <c r="BZ57" s="19">
        <f t="shared" si="45"/>
        <v>0</v>
      </c>
      <c r="CA57" s="7">
        <f t="shared" si="123"/>
        <v>1</v>
      </c>
      <c r="CB57" s="8">
        <f>+'Detailed Input'!L131</f>
        <v>0</v>
      </c>
      <c r="CC57" s="8">
        <f t="shared" si="86"/>
        <v>0</v>
      </c>
      <c r="CD57" s="8">
        <f t="shared" si="87"/>
        <v>1</v>
      </c>
      <c r="CE57" s="19">
        <f t="shared" si="46"/>
        <v>0</v>
      </c>
      <c r="CF57" s="9">
        <f t="shared" si="47"/>
        <v>0</v>
      </c>
      <c r="CG57" s="17">
        <f t="shared" si="48"/>
        <v>10</v>
      </c>
      <c r="CH57" s="18">
        <f t="shared" si="49"/>
        <v>-999</v>
      </c>
      <c r="CI57" s="19">
        <f t="shared" si="50"/>
        <v>0</v>
      </c>
      <c r="CJ57" s="7">
        <f t="shared" si="124"/>
        <v>1</v>
      </c>
      <c r="CK57" s="8">
        <f>+'Detailed Input'!M131</f>
        <v>0</v>
      </c>
      <c r="CL57" s="8">
        <f t="shared" si="88"/>
        <v>0</v>
      </c>
      <c r="CM57" s="8">
        <f t="shared" si="89"/>
        <v>1</v>
      </c>
      <c r="CN57" s="19">
        <f t="shared" si="51"/>
        <v>0</v>
      </c>
      <c r="CO57" s="134">
        <f t="shared" si="52"/>
        <v>0</v>
      </c>
      <c r="CQ57" s="119" t="str">
        <f t="shared" si="90"/>
        <v>blank</v>
      </c>
      <c r="CR57" s="84">
        <f t="shared" si="53"/>
        <v>0</v>
      </c>
      <c r="CS57" s="77">
        <f t="shared" si="54"/>
        <v>0</v>
      </c>
      <c r="CT57" s="77">
        <f t="shared" si="55"/>
        <v>0</v>
      </c>
      <c r="CU57" s="77">
        <f t="shared" si="56"/>
        <v>0</v>
      </c>
      <c r="CV57" s="77">
        <f t="shared" si="57"/>
        <v>0</v>
      </c>
      <c r="CW57" s="77">
        <f t="shared" si="58"/>
        <v>0</v>
      </c>
      <c r="CX57" s="77">
        <f t="shared" si="59"/>
        <v>0</v>
      </c>
      <c r="CY57" s="77">
        <f t="shared" si="60"/>
        <v>0</v>
      </c>
      <c r="CZ57" s="77">
        <f t="shared" si="61"/>
        <v>0</v>
      </c>
      <c r="DA57" s="77">
        <f t="shared" si="62"/>
        <v>0</v>
      </c>
      <c r="DB57" s="145">
        <f t="shared" si="91"/>
        <v>-999</v>
      </c>
      <c r="DC57" s="115">
        <f t="shared" si="92"/>
        <v>-999</v>
      </c>
      <c r="DD57" s="115">
        <f t="shared" si="93"/>
        <v>-999</v>
      </c>
      <c r="DE57" s="115">
        <f t="shared" si="94"/>
        <v>-999</v>
      </c>
      <c r="DF57" s="115">
        <f t="shared" si="114"/>
        <v>-999</v>
      </c>
      <c r="DG57" s="115">
        <f t="shared" si="95"/>
        <v>-999</v>
      </c>
      <c r="DH57" s="115">
        <f t="shared" si="96"/>
        <v>-999</v>
      </c>
      <c r="DI57" s="115">
        <f t="shared" si="97"/>
        <v>-999</v>
      </c>
      <c r="DJ57" s="115">
        <f t="shared" si="98"/>
        <v>-999</v>
      </c>
      <c r="DK57" s="115">
        <f t="shared" si="99"/>
        <v>-999</v>
      </c>
      <c r="DL57" s="125">
        <f t="shared" si="100"/>
        <v>1</v>
      </c>
      <c r="DM57" s="116">
        <f t="shared" si="101"/>
        <v>1</v>
      </c>
      <c r="DN57" s="116">
        <f t="shared" si="102"/>
        <v>1</v>
      </c>
      <c r="DO57" s="116">
        <f t="shared" si="103"/>
        <v>1</v>
      </c>
      <c r="DP57" s="116">
        <f t="shared" si="104"/>
        <v>1</v>
      </c>
      <c r="DQ57" s="116">
        <f t="shared" si="105"/>
        <v>1</v>
      </c>
      <c r="DR57" s="116">
        <f t="shared" si="106"/>
        <v>1</v>
      </c>
      <c r="DS57" s="116">
        <f t="shared" si="107"/>
        <v>1</v>
      </c>
      <c r="DT57" s="116">
        <f t="shared" si="108"/>
        <v>1</v>
      </c>
      <c r="DU57" s="116">
        <f t="shared" si="109"/>
        <v>1</v>
      </c>
      <c r="DV57" s="125">
        <f t="shared" si="110"/>
        <v>0</v>
      </c>
      <c r="DW57" s="116">
        <f t="shared" si="111"/>
        <v>0</v>
      </c>
      <c r="DX57" s="116">
        <f t="shared" si="63"/>
        <v>0</v>
      </c>
      <c r="DY57" s="116">
        <f t="shared" si="64"/>
        <v>0</v>
      </c>
      <c r="DZ57" s="116">
        <f t="shared" si="65"/>
        <v>0</v>
      </c>
      <c r="EA57" s="116">
        <f t="shared" si="66"/>
        <v>0</v>
      </c>
      <c r="EB57" s="116">
        <f t="shared" si="67"/>
        <v>0</v>
      </c>
      <c r="EC57" s="116">
        <f t="shared" si="68"/>
        <v>0</v>
      </c>
      <c r="ED57" s="116">
        <f t="shared" si="69"/>
        <v>0</v>
      </c>
      <c r="EE57" s="116">
        <f t="shared" si="70"/>
        <v>0</v>
      </c>
      <c r="EF57" s="172" t="str">
        <f>IF(EE57&gt;='Detailed Input'!$A$6,INDEX(DB57:DK57,EE57-'Detailed Input'!$A$6+1),"")</f>
        <v/>
      </c>
      <c r="EG57" s="170" t="str">
        <f>IF(EE57&gt;='Detailed Input'!$A$6,INDEX(DL57:DU57,EE57-'Detailed Input'!$A$6+1),"")</f>
        <v/>
      </c>
      <c r="EH57" s="59">
        <f t="shared" si="112"/>
        <v>0</v>
      </c>
      <c r="EI57" s="120">
        <f t="shared" si="113"/>
        <v>0</v>
      </c>
      <c r="EJ57" s="58"/>
    </row>
    <row r="58" spans="1:140" x14ac:dyDescent="0.2">
      <c r="A58" s="133" t="str">
        <f>IF('Detailed Input'!A132="",'Detailed Input'!$A$25,'Detailed Input'!A132)</f>
        <v>blank</v>
      </c>
      <c r="B58" s="16">
        <f>+'Detailed Input'!C132</f>
        <v>1</v>
      </c>
      <c r="C58" s="16">
        <f>MATCH(A58,'Detailed Input'!$A$25:$A$75,0)</f>
        <v>1</v>
      </c>
      <c r="D58" s="17">
        <f>'Detailed Input'!B132+1</f>
        <v>1</v>
      </c>
      <c r="E58" s="18">
        <f t="shared" si="4"/>
        <v>-999</v>
      </c>
      <c r="F58" s="19">
        <f t="shared" si="5"/>
        <v>0</v>
      </c>
      <c r="G58" s="7">
        <f t="shared" si="115"/>
        <v>1</v>
      </c>
      <c r="H58" s="8">
        <f>+'Detailed Input'!D132</f>
        <v>0</v>
      </c>
      <c r="I58" s="8">
        <v>0</v>
      </c>
      <c r="J58" s="8">
        <f t="shared" si="71"/>
        <v>1</v>
      </c>
      <c r="K58" s="19">
        <f t="shared" si="6"/>
        <v>0</v>
      </c>
      <c r="L58" s="9">
        <f t="shared" si="7"/>
        <v>0</v>
      </c>
      <c r="M58" s="17">
        <f t="shared" si="8"/>
        <v>2</v>
      </c>
      <c r="N58" s="18">
        <f t="shared" si="9"/>
        <v>-999</v>
      </c>
      <c r="O58" s="19">
        <f t="shared" si="10"/>
        <v>0</v>
      </c>
      <c r="P58" s="7">
        <f t="shared" si="116"/>
        <v>1</v>
      </c>
      <c r="Q58" s="8">
        <f>+'Detailed Input'!E132</f>
        <v>0</v>
      </c>
      <c r="R58" s="8">
        <f t="shared" si="72"/>
        <v>0</v>
      </c>
      <c r="S58" s="8">
        <f t="shared" si="73"/>
        <v>1</v>
      </c>
      <c r="T58" s="19">
        <f t="shared" si="11"/>
        <v>0</v>
      </c>
      <c r="U58" s="9">
        <f t="shared" si="12"/>
        <v>0</v>
      </c>
      <c r="V58" s="17">
        <f t="shared" si="13"/>
        <v>3</v>
      </c>
      <c r="W58" s="18">
        <f t="shared" si="14"/>
        <v>-999</v>
      </c>
      <c r="X58" s="19">
        <f t="shared" si="15"/>
        <v>0</v>
      </c>
      <c r="Y58" s="7">
        <f t="shared" si="117"/>
        <v>1</v>
      </c>
      <c r="Z58" s="8">
        <f>+'Detailed Input'!F132</f>
        <v>0</v>
      </c>
      <c r="AA58" s="8">
        <f t="shared" si="74"/>
        <v>0</v>
      </c>
      <c r="AB58" s="8">
        <f t="shared" si="75"/>
        <v>1</v>
      </c>
      <c r="AC58" s="19">
        <f t="shared" si="16"/>
        <v>0</v>
      </c>
      <c r="AD58" s="9">
        <f t="shared" si="17"/>
        <v>0</v>
      </c>
      <c r="AE58" s="17">
        <f t="shared" si="18"/>
        <v>4</v>
      </c>
      <c r="AF58" s="18">
        <f t="shared" si="19"/>
        <v>-999</v>
      </c>
      <c r="AG58" s="19">
        <f t="shared" si="20"/>
        <v>0</v>
      </c>
      <c r="AH58" s="7">
        <f t="shared" si="118"/>
        <v>1</v>
      </c>
      <c r="AI58" s="8">
        <f>+'Detailed Input'!G132</f>
        <v>0</v>
      </c>
      <c r="AJ58" s="8">
        <f t="shared" si="76"/>
        <v>0</v>
      </c>
      <c r="AK58" s="8">
        <f t="shared" si="77"/>
        <v>1</v>
      </c>
      <c r="AL58" s="19">
        <f t="shared" si="21"/>
        <v>0</v>
      </c>
      <c r="AM58" s="9">
        <f t="shared" si="22"/>
        <v>0</v>
      </c>
      <c r="AN58" s="17">
        <f t="shared" si="23"/>
        <v>5</v>
      </c>
      <c r="AO58" s="18">
        <f t="shared" si="24"/>
        <v>-999</v>
      </c>
      <c r="AP58" s="19">
        <f t="shared" si="25"/>
        <v>0</v>
      </c>
      <c r="AQ58" s="7">
        <f t="shared" si="119"/>
        <v>1</v>
      </c>
      <c r="AR58" s="8">
        <f>+'Detailed Input'!H132</f>
        <v>0</v>
      </c>
      <c r="AS58" s="8">
        <f t="shared" si="78"/>
        <v>0</v>
      </c>
      <c r="AT58" s="8">
        <f t="shared" si="79"/>
        <v>1</v>
      </c>
      <c r="AU58" s="19">
        <f t="shared" si="26"/>
        <v>0</v>
      </c>
      <c r="AV58" s="9">
        <f t="shared" si="27"/>
        <v>0</v>
      </c>
      <c r="AW58" s="17">
        <f t="shared" si="28"/>
        <v>6</v>
      </c>
      <c r="AX58" s="18">
        <f t="shared" si="29"/>
        <v>-999</v>
      </c>
      <c r="AY58" s="19">
        <f t="shared" si="30"/>
        <v>0</v>
      </c>
      <c r="AZ58" s="7">
        <f t="shared" si="120"/>
        <v>1</v>
      </c>
      <c r="BA58" s="8">
        <f>+'Detailed Input'!I132</f>
        <v>0</v>
      </c>
      <c r="BB58" s="8">
        <f t="shared" si="80"/>
        <v>0</v>
      </c>
      <c r="BC58" s="8">
        <f t="shared" si="81"/>
        <v>1</v>
      </c>
      <c r="BD58" s="19">
        <f t="shared" si="31"/>
        <v>0</v>
      </c>
      <c r="BE58" s="9">
        <f t="shared" si="32"/>
        <v>0</v>
      </c>
      <c r="BF58" s="17">
        <f t="shared" si="33"/>
        <v>7</v>
      </c>
      <c r="BG58" s="18">
        <f t="shared" si="34"/>
        <v>-999</v>
      </c>
      <c r="BH58" s="19">
        <f t="shared" si="35"/>
        <v>0</v>
      </c>
      <c r="BI58" s="7">
        <f t="shared" si="121"/>
        <v>1</v>
      </c>
      <c r="BJ58" s="8">
        <f>+'Detailed Input'!J132</f>
        <v>0</v>
      </c>
      <c r="BK58" s="8">
        <f t="shared" si="82"/>
        <v>0</v>
      </c>
      <c r="BL58" s="8">
        <f t="shared" si="83"/>
        <v>1</v>
      </c>
      <c r="BM58" s="19">
        <f t="shared" si="36"/>
        <v>0</v>
      </c>
      <c r="BN58" s="9">
        <f t="shared" si="37"/>
        <v>0</v>
      </c>
      <c r="BO58" s="17">
        <f t="shared" si="38"/>
        <v>8</v>
      </c>
      <c r="BP58" s="18">
        <f t="shared" si="39"/>
        <v>-999</v>
      </c>
      <c r="BQ58" s="19">
        <f t="shared" si="40"/>
        <v>0</v>
      </c>
      <c r="BR58" s="7">
        <f t="shared" si="122"/>
        <v>1</v>
      </c>
      <c r="BS58" s="8">
        <f>+'Detailed Input'!K132</f>
        <v>0</v>
      </c>
      <c r="BT58" s="8">
        <f t="shared" si="84"/>
        <v>0</v>
      </c>
      <c r="BU58" s="8">
        <f t="shared" si="85"/>
        <v>1</v>
      </c>
      <c r="BV58" s="19">
        <f t="shared" si="41"/>
        <v>0</v>
      </c>
      <c r="BW58" s="9">
        <f t="shared" si="42"/>
        <v>0</v>
      </c>
      <c r="BX58" s="17">
        <f t="shared" si="43"/>
        <v>9</v>
      </c>
      <c r="BY58" s="18">
        <f t="shared" si="44"/>
        <v>-999</v>
      </c>
      <c r="BZ58" s="19">
        <f t="shared" si="45"/>
        <v>0</v>
      </c>
      <c r="CA58" s="7">
        <f t="shared" si="123"/>
        <v>1</v>
      </c>
      <c r="CB58" s="8">
        <f>+'Detailed Input'!L132</f>
        <v>0</v>
      </c>
      <c r="CC58" s="8">
        <f t="shared" si="86"/>
        <v>0</v>
      </c>
      <c r="CD58" s="8">
        <f t="shared" si="87"/>
        <v>1</v>
      </c>
      <c r="CE58" s="19">
        <f t="shared" si="46"/>
        <v>0</v>
      </c>
      <c r="CF58" s="9">
        <f t="shared" si="47"/>
        <v>0</v>
      </c>
      <c r="CG58" s="17">
        <f t="shared" si="48"/>
        <v>10</v>
      </c>
      <c r="CH58" s="18">
        <f t="shared" si="49"/>
        <v>-999</v>
      </c>
      <c r="CI58" s="19">
        <f t="shared" si="50"/>
        <v>0</v>
      </c>
      <c r="CJ58" s="7">
        <f t="shared" si="124"/>
        <v>1</v>
      </c>
      <c r="CK58" s="8">
        <f>+'Detailed Input'!M132</f>
        <v>0</v>
      </c>
      <c r="CL58" s="8">
        <f t="shared" si="88"/>
        <v>0</v>
      </c>
      <c r="CM58" s="8">
        <f t="shared" si="89"/>
        <v>1</v>
      </c>
      <c r="CN58" s="19">
        <f t="shared" si="51"/>
        <v>0</v>
      </c>
      <c r="CO58" s="134">
        <f t="shared" si="52"/>
        <v>0</v>
      </c>
      <c r="CQ58" s="119" t="str">
        <f t="shared" si="90"/>
        <v>blank</v>
      </c>
      <c r="CR58" s="84">
        <f t="shared" si="53"/>
        <v>0</v>
      </c>
      <c r="CS58" s="77">
        <f t="shared" si="54"/>
        <v>0</v>
      </c>
      <c r="CT58" s="77">
        <f t="shared" si="55"/>
        <v>0</v>
      </c>
      <c r="CU58" s="77">
        <f t="shared" si="56"/>
        <v>0</v>
      </c>
      <c r="CV58" s="77">
        <f t="shared" si="57"/>
        <v>0</v>
      </c>
      <c r="CW58" s="77">
        <f t="shared" si="58"/>
        <v>0</v>
      </c>
      <c r="CX58" s="77">
        <f t="shared" si="59"/>
        <v>0</v>
      </c>
      <c r="CY58" s="77">
        <f t="shared" si="60"/>
        <v>0</v>
      </c>
      <c r="CZ58" s="77">
        <f t="shared" si="61"/>
        <v>0</v>
      </c>
      <c r="DA58" s="77">
        <f t="shared" si="62"/>
        <v>0</v>
      </c>
      <c r="DB58" s="145">
        <f t="shared" si="91"/>
        <v>-999</v>
      </c>
      <c r="DC58" s="115">
        <f t="shared" si="92"/>
        <v>-999</v>
      </c>
      <c r="DD58" s="115">
        <f t="shared" si="93"/>
        <v>-999</v>
      </c>
      <c r="DE58" s="115">
        <f t="shared" si="94"/>
        <v>-999</v>
      </c>
      <c r="DF58" s="115">
        <f t="shared" si="114"/>
        <v>-999</v>
      </c>
      <c r="DG58" s="115">
        <f t="shared" si="95"/>
        <v>-999</v>
      </c>
      <c r="DH58" s="115">
        <f t="shared" si="96"/>
        <v>-999</v>
      </c>
      <c r="DI58" s="115">
        <f t="shared" si="97"/>
        <v>-999</v>
      </c>
      <c r="DJ58" s="115">
        <f t="shared" si="98"/>
        <v>-999</v>
      </c>
      <c r="DK58" s="115">
        <f t="shared" si="99"/>
        <v>-999</v>
      </c>
      <c r="DL58" s="125">
        <f t="shared" si="100"/>
        <v>1</v>
      </c>
      <c r="DM58" s="116">
        <f t="shared" si="101"/>
        <v>1</v>
      </c>
      <c r="DN58" s="116">
        <f t="shared" si="102"/>
        <v>1</v>
      </c>
      <c r="DO58" s="116">
        <f t="shared" si="103"/>
        <v>1</v>
      </c>
      <c r="DP58" s="116">
        <f t="shared" si="104"/>
        <v>1</v>
      </c>
      <c r="DQ58" s="116">
        <f t="shared" si="105"/>
        <v>1</v>
      </c>
      <c r="DR58" s="116">
        <f t="shared" si="106"/>
        <v>1</v>
      </c>
      <c r="DS58" s="116">
        <f t="shared" si="107"/>
        <v>1</v>
      </c>
      <c r="DT58" s="116">
        <f t="shared" si="108"/>
        <v>1</v>
      </c>
      <c r="DU58" s="116">
        <f t="shared" si="109"/>
        <v>1</v>
      </c>
      <c r="DV58" s="125">
        <f t="shared" si="110"/>
        <v>0</v>
      </c>
      <c r="DW58" s="116">
        <f t="shared" si="111"/>
        <v>0</v>
      </c>
      <c r="DX58" s="116">
        <f t="shared" si="63"/>
        <v>0</v>
      </c>
      <c r="DY58" s="116">
        <f t="shared" si="64"/>
        <v>0</v>
      </c>
      <c r="DZ58" s="116">
        <f t="shared" si="65"/>
        <v>0</v>
      </c>
      <c r="EA58" s="116">
        <f t="shared" si="66"/>
        <v>0</v>
      </c>
      <c r="EB58" s="116">
        <f t="shared" si="67"/>
        <v>0</v>
      </c>
      <c r="EC58" s="116">
        <f t="shared" si="68"/>
        <v>0</v>
      </c>
      <c r="ED58" s="116">
        <f t="shared" si="69"/>
        <v>0</v>
      </c>
      <c r="EE58" s="116">
        <f t="shared" si="70"/>
        <v>0</v>
      </c>
      <c r="EF58" s="172" t="str">
        <f>IF(EE58&gt;='Detailed Input'!$A$6,INDEX(DB58:DK58,EE58-'Detailed Input'!$A$6+1),"")</f>
        <v/>
      </c>
      <c r="EG58" s="170" t="str">
        <f>IF(EE58&gt;='Detailed Input'!$A$6,INDEX(DL58:DU58,EE58-'Detailed Input'!$A$6+1),"")</f>
        <v/>
      </c>
      <c r="EH58" s="59">
        <f t="shared" si="112"/>
        <v>0</v>
      </c>
      <c r="EI58" s="120">
        <f t="shared" si="113"/>
        <v>0</v>
      </c>
      <c r="EJ58" s="58"/>
    </row>
    <row r="59" spans="1:140" x14ac:dyDescent="0.2">
      <c r="A59" s="133" t="str">
        <f>IF('Detailed Input'!A133="",'Detailed Input'!$A$25,'Detailed Input'!A133)</f>
        <v>blank</v>
      </c>
      <c r="B59" s="16">
        <f>+'Detailed Input'!C133</f>
        <v>0</v>
      </c>
      <c r="C59" s="16">
        <f>MATCH(A59,'Detailed Input'!$A$25:$A$75,0)</f>
        <v>1</v>
      </c>
      <c r="D59" s="17">
        <f>'Detailed Input'!B133+1</f>
        <v>1</v>
      </c>
      <c r="E59" s="18">
        <f t="shared" si="4"/>
        <v>-999</v>
      </c>
      <c r="F59" s="19">
        <f t="shared" si="5"/>
        <v>0</v>
      </c>
      <c r="G59" s="7">
        <f t="shared" si="115"/>
        <v>1</v>
      </c>
      <c r="H59" s="8">
        <f>+'Detailed Input'!D133</f>
        <v>0</v>
      </c>
      <c r="I59" s="8">
        <v>0</v>
      </c>
      <c r="J59" s="8">
        <f t="shared" si="71"/>
        <v>1</v>
      </c>
      <c r="K59" s="19">
        <f t="shared" si="6"/>
        <v>0</v>
      </c>
      <c r="L59" s="9">
        <f t="shared" si="7"/>
        <v>0</v>
      </c>
      <c r="M59" s="17">
        <f t="shared" si="8"/>
        <v>2</v>
      </c>
      <c r="N59" s="18">
        <f t="shared" si="9"/>
        <v>-999</v>
      </c>
      <c r="O59" s="19">
        <f t="shared" si="10"/>
        <v>0</v>
      </c>
      <c r="P59" s="7">
        <f t="shared" si="116"/>
        <v>1</v>
      </c>
      <c r="Q59" s="8">
        <f>+'Detailed Input'!E133</f>
        <v>0</v>
      </c>
      <c r="R59" s="8">
        <f t="shared" si="72"/>
        <v>0</v>
      </c>
      <c r="S59" s="8">
        <f t="shared" si="73"/>
        <v>1</v>
      </c>
      <c r="T59" s="19">
        <f t="shared" si="11"/>
        <v>0</v>
      </c>
      <c r="U59" s="9">
        <f t="shared" si="12"/>
        <v>0</v>
      </c>
      <c r="V59" s="17">
        <f t="shared" si="13"/>
        <v>3</v>
      </c>
      <c r="W59" s="18">
        <f t="shared" si="14"/>
        <v>-999</v>
      </c>
      <c r="X59" s="19">
        <f t="shared" si="15"/>
        <v>0</v>
      </c>
      <c r="Y59" s="7">
        <f t="shared" si="117"/>
        <v>1</v>
      </c>
      <c r="Z59" s="8">
        <f>+'Detailed Input'!F133</f>
        <v>0</v>
      </c>
      <c r="AA59" s="8">
        <f t="shared" si="74"/>
        <v>0</v>
      </c>
      <c r="AB59" s="8">
        <f t="shared" si="75"/>
        <v>1</v>
      </c>
      <c r="AC59" s="19">
        <f t="shared" si="16"/>
        <v>0</v>
      </c>
      <c r="AD59" s="9">
        <f t="shared" si="17"/>
        <v>0</v>
      </c>
      <c r="AE59" s="17">
        <f t="shared" si="18"/>
        <v>4</v>
      </c>
      <c r="AF59" s="18">
        <f t="shared" si="19"/>
        <v>-999</v>
      </c>
      <c r="AG59" s="19">
        <f t="shared" si="20"/>
        <v>0</v>
      </c>
      <c r="AH59" s="7">
        <f t="shared" si="118"/>
        <v>1</v>
      </c>
      <c r="AI59" s="8">
        <f>+'Detailed Input'!G133</f>
        <v>0</v>
      </c>
      <c r="AJ59" s="8">
        <f t="shared" si="76"/>
        <v>0</v>
      </c>
      <c r="AK59" s="8">
        <f t="shared" si="77"/>
        <v>1</v>
      </c>
      <c r="AL59" s="19">
        <f t="shared" si="21"/>
        <v>0</v>
      </c>
      <c r="AM59" s="9">
        <f t="shared" si="22"/>
        <v>0</v>
      </c>
      <c r="AN59" s="17">
        <f t="shared" si="23"/>
        <v>5</v>
      </c>
      <c r="AO59" s="18">
        <f t="shared" si="24"/>
        <v>-999</v>
      </c>
      <c r="AP59" s="19">
        <f t="shared" si="25"/>
        <v>0</v>
      </c>
      <c r="AQ59" s="7">
        <f t="shared" si="119"/>
        <v>1</v>
      </c>
      <c r="AR59" s="8">
        <f>+'Detailed Input'!H133</f>
        <v>0</v>
      </c>
      <c r="AS59" s="8">
        <f t="shared" si="78"/>
        <v>0</v>
      </c>
      <c r="AT59" s="8">
        <f t="shared" si="79"/>
        <v>1</v>
      </c>
      <c r="AU59" s="19">
        <f t="shared" si="26"/>
        <v>0</v>
      </c>
      <c r="AV59" s="9">
        <f t="shared" si="27"/>
        <v>0</v>
      </c>
      <c r="AW59" s="17">
        <f t="shared" si="28"/>
        <v>6</v>
      </c>
      <c r="AX59" s="18">
        <f t="shared" si="29"/>
        <v>-999</v>
      </c>
      <c r="AY59" s="19">
        <f t="shared" si="30"/>
        <v>0</v>
      </c>
      <c r="AZ59" s="7">
        <f t="shared" si="120"/>
        <v>1</v>
      </c>
      <c r="BA59" s="8">
        <f>+'Detailed Input'!I133</f>
        <v>0</v>
      </c>
      <c r="BB59" s="8">
        <f t="shared" si="80"/>
        <v>0</v>
      </c>
      <c r="BC59" s="8">
        <f t="shared" si="81"/>
        <v>1</v>
      </c>
      <c r="BD59" s="19">
        <f t="shared" si="31"/>
        <v>0</v>
      </c>
      <c r="BE59" s="9">
        <f t="shared" si="32"/>
        <v>0</v>
      </c>
      <c r="BF59" s="17">
        <f t="shared" si="33"/>
        <v>7</v>
      </c>
      <c r="BG59" s="18">
        <f t="shared" si="34"/>
        <v>-999</v>
      </c>
      <c r="BH59" s="19">
        <f t="shared" si="35"/>
        <v>0</v>
      </c>
      <c r="BI59" s="7">
        <f t="shared" si="121"/>
        <v>1</v>
      </c>
      <c r="BJ59" s="8">
        <f>+'Detailed Input'!J133</f>
        <v>0</v>
      </c>
      <c r="BK59" s="8">
        <f t="shared" si="82"/>
        <v>0</v>
      </c>
      <c r="BL59" s="8">
        <f t="shared" si="83"/>
        <v>1</v>
      </c>
      <c r="BM59" s="19">
        <f t="shared" si="36"/>
        <v>0</v>
      </c>
      <c r="BN59" s="9">
        <f t="shared" si="37"/>
        <v>0</v>
      </c>
      <c r="BO59" s="17">
        <f t="shared" si="38"/>
        <v>8</v>
      </c>
      <c r="BP59" s="18">
        <f t="shared" si="39"/>
        <v>-999</v>
      </c>
      <c r="BQ59" s="19">
        <f t="shared" si="40"/>
        <v>0</v>
      </c>
      <c r="BR59" s="7">
        <f t="shared" si="122"/>
        <v>1</v>
      </c>
      <c r="BS59" s="8">
        <f>+'Detailed Input'!K133</f>
        <v>0</v>
      </c>
      <c r="BT59" s="8">
        <f t="shared" si="84"/>
        <v>0</v>
      </c>
      <c r="BU59" s="8">
        <f t="shared" si="85"/>
        <v>1</v>
      </c>
      <c r="BV59" s="19">
        <f t="shared" si="41"/>
        <v>0</v>
      </c>
      <c r="BW59" s="9">
        <f t="shared" si="42"/>
        <v>0</v>
      </c>
      <c r="BX59" s="17">
        <f t="shared" si="43"/>
        <v>9</v>
      </c>
      <c r="BY59" s="18">
        <f t="shared" si="44"/>
        <v>-999</v>
      </c>
      <c r="BZ59" s="19">
        <f t="shared" si="45"/>
        <v>0</v>
      </c>
      <c r="CA59" s="7">
        <f t="shared" si="123"/>
        <v>1</v>
      </c>
      <c r="CB59" s="8">
        <f>+'Detailed Input'!L133</f>
        <v>0</v>
      </c>
      <c r="CC59" s="8">
        <f t="shared" si="86"/>
        <v>0</v>
      </c>
      <c r="CD59" s="8">
        <f t="shared" si="87"/>
        <v>1</v>
      </c>
      <c r="CE59" s="19">
        <f t="shared" si="46"/>
        <v>0</v>
      </c>
      <c r="CF59" s="9">
        <f t="shared" si="47"/>
        <v>0</v>
      </c>
      <c r="CG59" s="17">
        <f t="shared" si="48"/>
        <v>10</v>
      </c>
      <c r="CH59" s="18">
        <f t="shared" si="49"/>
        <v>-999</v>
      </c>
      <c r="CI59" s="19">
        <f t="shared" si="50"/>
        <v>0</v>
      </c>
      <c r="CJ59" s="7">
        <f t="shared" si="124"/>
        <v>1</v>
      </c>
      <c r="CK59" s="8">
        <f>+'Detailed Input'!M133</f>
        <v>0</v>
      </c>
      <c r="CL59" s="8">
        <f t="shared" si="88"/>
        <v>0</v>
      </c>
      <c r="CM59" s="8">
        <f t="shared" si="89"/>
        <v>1</v>
      </c>
      <c r="CN59" s="19">
        <f t="shared" si="51"/>
        <v>0</v>
      </c>
      <c r="CO59" s="134">
        <f t="shared" si="52"/>
        <v>0</v>
      </c>
      <c r="CQ59" s="119" t="str">
        <f t="shared" si="90"/>
        <v>blank</v>
      </c>
      <c r="CR59" s="84">
        <f t="shared" si="53"/>
        <v>0</v>
      </c>
      <c r="CS59" s="77">
        <f t="shared" si="54"/>
        <v>0</v>
      </c>
      <c r="CT59" s="77">
        <f t="shared" si="55"/>
        <v>0</v>
      </c>
      <c r="CU59" s="77">
        <f t="shared" si="56"/>
        <v>0</v>
      </c>
      <c r="CV59" s="77">
        <f t="shared" si="57"/>
        <v>0</v>
      </c>
      <c r="CW59" s="77">
        <f t="shared" si="58"/>
        <v>0</v>
      </c>
      <c r="CX59" s="77">
        <f t="shared" si="59"/>
        <v>0</v>
      </c>
      <c r="CY59" s="77">
        <f t="shared" si="60"/>
        <v>0</v>
      </c>
      <c r="CZ59" s="77">
        <f t="shared" si="61"/>
        <v>0</v>
      </c>
      <c r="DA59" s="77">
        <f t="shared" si="62"/>
        <v>0</v>
      </c>
      <c r="DB59" s="145">
        <f t="shared" si="91"/>
        <v>-999</v>
      </c>
      <c r="DC59" s="115">
        <f t="shared" si="92"/>
        <v>-999</v>
      </c>
      <c r="DD59" s="115">
        <f t="shared" si="93"/>
        <v>-999</v>
      </c>
      <c r="DE59" s="115">
        <f t="shared" si="94"/>
        <v>-999</v>
      </c>
      <c r="DF59" s="115">
        <f t="shared" si="114"/>
        <v>-999</v>
      </c>
      <c r="DG59" s="115">
        <f t="shared" si="95"/>
        <v>-999</v>
      </c>
      <c r="DH59" s="115">
        <f t="shared" si="96"/>
        <v>-999</v>
      </c>
      <c r="DI59" s="115">
        <f t="shared" si="97"/>
        <v>-999</v>
      </c>
      <c r="DJ59" s="115">
        <f t="shared" si="98"/>
        <v>-999</v>
      </c>
      <c r="DK59" s="115">
        <f t="shared" si="99"/>
        <v>-999</v>
      </c>
      <c r="DL59" s="125">
        <f t="shared" si="100"/>
        <v>1</v>
      </c>
      <c r="DM59" s="116">
        <f t="shared" si="101"/>
        <v>1</v>
      </c>
      <c r="DN59" s="116">
        <f t="shared" si="102"/>
        <v>1</v>
      </c>
      <c r="DO59" s="116">
        <f t="shared" si="103"/>
        <v>1</v>
      </c>
      <c r="DP59" s="116">
        <f t="shared" si="104"/>
        <v>1</v>
      </c>
      <c r="DQ59" s="116">
        <f t="shared" si="105"/>
        <v>1</v>
      </c>
      <c r="DR59" s="116">
        <f t="shared" si="106"/>
        <v>1</v>
      </c>
      <c r="DS59" s="116">
        <f t="shared" si="107"/>
        <v>1</v>
      </c>
      <c r="DT59" s="116">
        <f t="shared" si="108"/>
        <v>1</v>
      </c>
      <c r="DU59" s="116">
        <f t="shared" si="109"/>
        <v>1</v>
      </c>
      <c r="DV59" s="125">
        <f t="shared" si="110"/>
        <v>0</v>
      </c>
      <c r="DW59" s="116">
        <f t="shared" si="111"/>
        <v>0</v>
      </c>
      <c r="DX59" s="116">
        <f t="shared" si="63"/>
        <v>0</v>
      </c>
      <c r="DY59" s="116">
        <f t="shared" si="64"/>
        <v>0</v>
      </c>
      <c r="DZ59" s="116">
        <f t="shared" si="65"/>
        <v>0</v>
      </c>
      <c r="EA59" s="116">
        <f t="shared" si="66"/>
        <v>0</v>
      </c>
      <c r="EB59" s="116">
        <f t="shared" si="67"/>
        <v>0</v>
      </c>
      <c r="EC59" s="116">
        <f t="shared" si="68"/>
        <v>0</v>
      </c>
      <c r="ED59" s="116">
        <f t="shared" si="69"/>
        <v>0</v>
      </c>
      <c r="EE59" s="116">
        <f t="shared" si="70"/>
        <v>0</v>
      </c>
      <c r="EF59" s="172" t="str">
        <f>IF(EE59&gt;='Detailed Input'!$A$6,INDEX(DB59:DK59,EE59-'Detailed Input'!$A$6+1),"")</f>
        <v/>
      </c>
      <c r="EG59" s="170" t="str">
        <f>IF(EE59&gt;='Detailed Input'!$A$6,INDEX(DL59:DU59,EE59-'Detailed Input'!$A$6+1),"")</f>
        <v/>
      </c>
      <c r="EH59" s="59">
        <f t="shared" si="112"/>
        <v>0</v>
      </c>
      <c r="EI59" s="120">
        <f t="shared" si="113"/>
        <v>0</v>
      </c>
      <c r="EJ59" s="58"/>
    </row>
    <row r="60" spans="1:140" x14ac:dyDescent="0.2">
      <c r="A60" s="133" t="str">
        <f>IF('Detailed Input'!A134="",'Detailed Input'!$A$25,'Detailed Input'!A134)</f>
        <v>blank</v>
      </c>
      <c r="B60" s="16">
        <f>+'Detailed Input'!C134</f>
        <v>0</v>
      </c>
      <c r="C60" s="16">
        <f>MATCH(A60,'Detailed Input'!$A$25:$A$75,0)</f>
        <v>1</v>
      </c>
      <c r="D60" s="17">
        <f>'Detailed Input'!B134+1</f>
        <v>1</v>
      </c>
      <c r="E60" s="18">
        <f t="shared" si="4"/>
        <v>-999</v>
      </c>
      <c r="F60" s="19">
        <f t="shared" si="5"/>
        <v>0</v>
      </c>
      <c r="G60" s="7">
        <f t="shared" si="115"/>
        <v>1</v>
      </c>
      <c r="H60" s="8">
        <f>+'Detailed Input'!D134</f>
        <v>0</v>
      </c>
      <c r="I60" s="8">
        <v>0</v>
      </c>
      <c r="J60" s="8">
        <f t="shared" si="71"/>
        <v>1</v>
      </c>
      <c r="K60" s="19">
        <f t="shared" si="6"/>
        <v>0</v>
      </c>
      <c r="L60" s="9">
        <f t="shared" si="7"/>
        <v>0</v>
      </c>
      <c r="M60" s="17">
        <f t="shared" si="8"/>
        <v>2</v>
      </c>
      <c r="N60" s="18">
        <f t="shared" si="9"/>
        <v>-999</v>
      </c>
      <c r="O60" s="19">
        <f t="shared" si="10"/>
        <v>0</v>
      </c>
      <c r="P60" s="7">
        <f t="shared" si="116"/>
        <v>1</v>
      </c>
      <c r="Q60" s="8">
        <f>+'Detailed Input'!E134</f>
        <v>0</v>
      </c>
      <c r="R60" s="8">
        <f t="shared" si="72"/>
        <v>0</v>
      </c>
      <c r="S60" s="8">
        <f t="shared" si="73"/>
        <v>1</v>
      </c>
      <c r="T60" s="19">
        <f t="shared" si="11"/>
        <v>0</v>
      </c>
      <c r="U60" s="9">
        <f t="shared" si="12"/>
        <v>0</v>
      </c>
      <c r="V60" s="17">
        <f t="shared" si="13"/>
        <v>3</v>
      </c>
      <c r="W60" s="18">
        <f t="shared" si="14"/>
        <v>-999</v>
      </c>
      <c r="X60" s="19">
        <f t="shared" si="15"/>
        <v>0</v>
      </c>
      <c r="Y60" s="7">
        <f t="shared" si="117"/>
        <v>1</v>
      </c>
      <c r="Z60" s="8">
        <f>+'Detailed Input'!F134</f>
        <v>0</v>
      </c>
      <c r="AA60" s="8">
        <f t="shared" si="74"/>
        <v>0</v>
      </c>
      <c r="AB60" s="8">
        <f t="shared" si="75"/>
        <v>1</v>
      </c>
      <c r="AC60" s="19">
        <f t="shared" si="16"/>
        <v>0</v>
      </c>
      <c r="AD60" s="9">
        <f t="shared" si="17"/>
        <v>0</v>
      </c>
      <c r="AE60" s="17">
        <f t="shared" si="18"/>
        <v>4</v>
      </c>
      <c r="AF60" s="18">
        <f t="shared" si="19"/>
        <v>-999</v>
      </c>
      <c r="AG60" s="19">
        <f t="shared" si="20"/>
        <v>0</v>
      </c>
      <c r="AH60" s="7">
        <f t="shared" si="118"/>
        <v>1</v>
      </c>
      <c r="AI60" s="8">
        <f>+'Detailed Input'!G134</f>
        <v>0</v>
      </c>
      <c r="AJ60" s="8">
        <f t="shared" si="76"/>
        <v>0</v>
      </c>
      <c r="AK60" s="8">
        <f t="shared" si="77"/>
        <v>1</v>
      </c>
      <c r="AL60" s="19">
        <f t="shared" si="21"/>
        <v>0</v>
      </c>
      <c r="AM60" s="9">
        <f t="shared" si="22"/>
        <v>0</v>
      </c>
      <c r="AN60" s="17">
        <f t="shared" si="23"/>
        <v>5</v>
      </c>
      <c r="AO60" s="18">
        <f t="shared" si="24"/>
        <v>-999</v>
      </c>
      <c r="AP60" s="19">
        <f t="shared" si="25"/>
        <v>0</v>
      </c>
      <c r="AQ60" s="7">
        <f t="shared" si="119"/>
        <v>1</v>
      </c>
      <c r="AR60" s="8">
        <f>+'Detailed Input'!H134</f>
        <v>0</v>
      </c>
      <c r="AS60" s="8">
        <f t="shared" si="78"/>
        <v>0</v>
      </c>
      <c r="AT60" s="8">
        <f t="shared" si="79"/>
        <v>1</v>
      </c>
      <c r="AU60" s="19">
        <f t="shared" si="26"/>
        <v>0</v>
      </c>
      <c r="AV60" s="9">
        <f t="shared" si="27"/>
        <v>0</v>
      </c>
      <c r="AW60" s="17">
        <f t="shared" si="28"/>
        <v>6</v>
      </c>
      <c r="AX60" s="18">
        <f t="shared" si="29"/>
        <v>-999</v>
      </c>
      <c r="AY60" s="19">
        <f t="shared" si="30"/>
        <v>0</v>
      </c>
      <c r="AZ60" s="7">
        <f t="shared" si="120"/>
        <v>1</v>
      </c>
      <c r="BA60" s="8">
        <f>+'Detailed Input'!I134</f>
        <v>0</v>
      </c>
      <c r="BB60" s="8">
        <f t="shared" si="80"/>
        <v>0</v>
      </c>
      <c r="BC60" s="8">
        <f t="shared" si="81"/>
        <v>1</v>
      </c>
      <c r="BD60" s="19">
        <f t="shared" si="31"/>
        <v>0</v>
      </c>
      <c r="BE60" s="9">
        <f t="shared" si="32"/>
        <v>0</v>
      </c>
      <c r="BF60" s="17">
        <f t="shared" si="33"/>
        <v>7</v>
      </c>
      <c r="BG60" s="18">
        <f t="shared" si="34"/>
        <v>-999</v>
      </c>
      <c r="BH60" s="19">
        <f t="shared" si="35"/>
        <v>0</v>
      </c>
      <c r="BI60" s="7">
        <f t="shared" si="121"/>
        <v>1</v>
      </c>
      <c r="BJ60" s="8">
        <f>+'Detailed Input'!J134</f>
        <v>0</v>
      </c>
      <c r="BK60" s="8">
        <f t="shared" si="82"/>
        <v>0</v>
      </c>
      <c r="BL60" s="8">
        <f t="shared" si="83"/>
        <v>1</v>
      </c>
      <c r="BM60" s="19">
        <f t="shared" si="36"/>
        <v>0</v>
      </c>
      <c r="BN60" s="9">
        <f t="shared" si="37"/>
        <v>0</v>
      </c>
      <c r="BO60" s="17">
        <f t="shared" si="38"/>
        <v>8</v>
      </c>
      <c r="BP60" s="18">
        <f t="shared" si="39"/>
        <v>-999</v>
      </c>
      <c r="BQ60" s="19">
        <f t="shared" si="40"/>
        <v>0</v>
      </c>
      <c r="BR60" s="7">
        <f t="shared" si="122"/>
        <v>1</v>
      </c>
      <c r="BS60" s="8">
        <f>+'Detailed Input'!K134</f>
        <v>0</v>
      </c>
      <c r="BT60" s="8">
        <f t="shared" si="84"/>
        <v>0</v>
      </c>
      <c r="BU60" s="8">
        <f t="shared" si="85"/>
        <v>1</v>
      </c>
      <c r="BV60" s="19">
        <f t="shared" si="41"/>
        <v>0</v>
      </c>
      <c r="BW60" s="9">
        <f t="shared" si="42"/>
        <v>0</v>
      </c>
      <c r="BX60" s="17">
        <f t="shared" si="43"/>
        <v>9</v>
      </c>
      <c r="BY60" s="18">
        <f t="shared" si="44"/>
        <v>-999</v>
      </c>
      <c r="BZ60" s="19">
        <f t="shared" si="45"/>
        <v>0</v>
      </c>
      <c r="CA60" s="7">
        <f t="shared" si="123"/>
        <v>1</v>
      </c>
      <c r="CB60" s="8">
        <f>+'Detailed Input'!L134</f>
        <v>0</v>
      </c>
      <c r="CC60" s="8">
        <f t="shared" si="86"/>
        <v>0</v>
      </c>
      <c r="CD60" s="8">
        <f t="shared" si="87"/>
        <v>1</v>
      </c>
      <c r="CE60" s="19">
        <f t="shared" si="46"/>
        <v>0</v>
      </c>
      <c r="CF60" s="9">
        <f t="shared" si="47"/>
        <v>0</v>
      </c>
      <c r="CG60" s="17">
        <f t="shared" si="48"/>
        <v>10</v>
      </c>
      <c r="CH60" s="18">
        <f t="shared" si="49"/>
        <v>-999</v>
      </c>
      <c r="CI60" s="19">
        <f t="shared" si="50"/>
        <v>0</v>
      </c>
      <c r="CJ60" s="7">
        <f t="shared" si="124"/>
        <v>1</v>
      </c>
      <c r="CK60" s="8">
        <f>+'Detailed Input'!M134</f>
        <v>0</v>
      </c>
      <c r="CL60" s="8">
        <f t="shared" si="88"/>
        <v>0</v>
      </c>
      <c r="CM60" s="8">
        <f t="shared" si="89"/>
        <v>1</v>
      </c>
      <c r="CN60" s="19">
        <f t="shared" si="51"/>
        <v>0</v>
      </c>
      <c r="CO60" s="134">
        <f t="shared" si="52"/>
        <v>0</v>
      </c>
      <c r="CQ60" s="119" t="str">
        <f t="shared" si="90"/>
        <v>blank</v>
      </c>
      <c r="CR60" s="84">
        <f t="shared" si="53"/>
        <v>0</v>
      </c>
      <c r="CS60" s="77">
        <f t="shared" si="54"/>
        <v>0</v>
      </c>
      <c r="CT60" s="77">
        <f t="shared" si="55"/>
        <v>0</v>
      </c>
      <c r="CU60" s="77">
        <f t="shared" si="56"/>
        <v>0</v>
      </c>
      <c r="CV60" s="77">
        <f t="shared" si="57"/>
        <v>0</v>
      </c>
      <c r="CW60" s="77">
        <f t="shared" si="58"/>
        <v>0</v>
      </c>
      <c r="CX60" s="77">
        <f t="shared" si="59"/>
        <v>0</v>
      </c>
      <c r="CY60" s="77">
        <f t="shared" si="60"/>
        <v>0</v>
      </c>
      <c r="CZ60" s="77">
        <f t="shared" si="61"/>
        <v>0</v>
      </c>
      <c r="DA60" s="77">
        <f t="shared" si="62"/>
        <v>0</v>
      </c>
      <c r="DB60" s="145">
        <f t="shared" si="91"/>
        <v>-999</v>
      </c>
      <c r="DC60" s="115">
        <f t="shared" si="92"/>
        <v>-999</v>
      </c>
      <c r="DD60" s="115">
        <f t="shared" si="93"/>
        <v>-999</v>
      </c>
      <c r="DE60" s="115">
        <f t="shared" si="94"/>
        <v>-999</v>
      </c>
      <c r="DF60" s="115">
        <f t="shared" si="114"/>
        <v>-999</v>
      </c>
      <c r="DG60" s="115">
        <f t="shared" si="95"/>
        <v>-999</v>
      </c>
      <c r="DH60" s="115">
        <f t="shared" si="96"/>
        <v>-999</v>
      </c>
      <c r="DI60" s="115">
        <f t="shared" si="97"/>
        <v>-999</v>
      </c>
      <c r="DJ60" s="115">
        <f t="shared" si="98"/>
        <v>-999</v>
      </c>
      <c r="DK60" s="115">
        <f t="shared" si="99"/>
        <v>-999</v>
      </c>
      <c r="DL60" s="125">
        <f t="shared" si="100"/>
        <v>1</v>
      </c>
      <c r="DM60" s="116">
        <f t="shared" si="101"/>
        <v>1</v>
      </c>
      <c r="DN60" s="116">
        <f t="shared" si="102"/>
        <v>1</v>
      </c>
      <c r="DO60" s="116">
        <f t="shared" si="103"/>
        <v>1</v>
      </c>
      <c r="DP60" s="116">
        <f t="shared" si="104"/>
        <v>1</v>
      </c>
      <c r="DQ60" s="116">
        <f t="shared" si="105"/>
        <v>1</v>
      </c>
      <c r="DR60" s="116">
        <f t="shared" si="106"/>
        <v>1</v>
      </c>
      <c r="DS60" s="116">
        <f t="shared" si="107"/>
        <v>1</v>
      </c>
      <c r="DT60" s="116">
        <f t="shared" si="108"/>
        <v>1</v>
      </c>
      <c r="DU60" s="116">
        <f t="shared" si="109"/>
        <v>1</v>
      </c>
      <c r="DV60" s="125">
        <f t="shared" si="110"/>
        <v>0</v>
      </c>
      <c r="DW60" s="116">
        <f t="shared" si="111"/>
        <v>0</v>
      </c>
      <c r="DX60" s="116">
        <f t="shared" si="63"/>
        <v>0</v>
      </c>
      <c r="DY60" s="116">
        <f t="shared" si="64"/>
        <v>0</v>
      </c>
      <c r="DZ60" s="116">
        <f t="shared" si="65"/>
        <v>0</v>
      </c>
      <c r="EA60" s="116">
        <f t="shared" si="66"/>
        <v>0</v>
      </c>
      <c r="EB60" s="116">
        <f t="shared" si="67"/>
        <v>0</v>
      </c>
      <c r="EC60" s="116">
        <f t="shared" si="68"/>
        <v>0</v>
      </c>
      <c r="ED60" s="116">
        <f t="shared" si="69"/>
        <v>0</v>
      </c>
      <c r="EE60" s="116">
        <f t="shared" si="70"/>
        <v>0</v>
      </c>
      <c r="EF60" s="172" t="str">
        <f>IF(EE60&gt;='Detailed Input'!$A$6,INDEX(DB60:DK60,EE60-'Detailed Input'!$A$6+1),"")</f>
        <v/>
      </c>
      <c r="EG60" s="170" t="str">
        <f>IF(EE60&gt;='Detailed Input'!$A$6,INDEX(DL60:DU60,EE60-'Detailed Input'!$A$6+1),"")</f>
        <v/>
      </c>
      <c r="EH60" s="59">
        <f t="shared" si="112"/>
        <v>0</v>
      </c>
      <c r="EI60" s="120">
        <f t="shared" si="113"/>
        <v>0</v>
      </c>
      <c r="EJ60" s="58"/>
    </row>
    <row r="61" spans="1:140" x14ac:dyDescent="0.2">
      <c r="A61" s="133" t="str">
        <f>IF('Detailed Input'!A135="",'Detailed Input'!$A$25,'Detailed Input'!A135)</f>
        <v>blank</v>
      </c>
      <c r="B61" s="16">
        <f>+'Detailed Input'!C135</f>
        <v>0</v>
      </c>
      <c r="C61" s="16">
        <f>MATCH(A61,'Detailed Input'!$A$25:$A$75,0)</f>
        <v>1</v>
      </c>
      <c r="D61" s="17">
        <f>'Detailed Input'!B135+1</f>
        <v>1</v>
      </c>
      <c r="E61" s="18">
        <f t="shared" si="4"/>
        <v>-999</v>
      </c>
      <c r="F61" s="19">
        <f t="shared" si="5"/>
        <v>0</v>
      </c>
      <c r="G61" s="7">
        <f t="shared" si="115"/>
        <v>1</v>
      </c>
      <c r="H61" s="8">
        <f>+'Detailed Input'!D135</f>
        <v>0</v>
      </c>
      <c r="I61" s="8">
        <v>0</v>
      </c>
      <c r="J61" s="8">
        <f t="shared" si="71"/>
        <v>1</v>
      </c>
      <c r="K61" s="19">
        <f t="shared" si="6"/>
        <v>0</v>
      </c>
      <c r="L61" s="9">
        <f t="shared" si="7"/>
        <v>0</v>
      </c>
      <c r="M61" s="17">
        <f t="shared" si="8"/>
        <v>2</v>
      </c>
      <c r="N61" s="18">
        <f t="shared" si="9"/>
        <v>-999</v>
      </c>
      <c r="O61" s="19">
        <f t="shared" si="10"/>
        <v>0</v>
      </c>
      <c r="P61" s="7">
        <f t="shared" si="116"/>
        <v>1</v>
      </c>
      <c r="Q61" s="8">
        <f>+'Detailed Input'!E135</f>
        <v>0</v>
      </c>
      <c r="R61" s="8">
        <f t="shared" si="72"/>
        <v>0</v>
      </c>
      <c r="S61" s="8">
        <f t="shared" si="73"/>
        <v>1</v>
      </c>
      <c r="T61" s="19">
        <f t="shared" si="11"/>
        <v>0</v>
      </c>
      <c r="U61" s="9">
        <f t="shared" si="12"/>
        <v>0</v>
      </c>
      <c r="V61" s="17">
        <f t="shared" si="13"/>
        <v>3</v>
      </c>
      <c r="W61" s="18">
        <f t="shared" si="14"/>
        <v>-999</v>
      </c>
      <c r="X61" s="19">
        <f t="shared" si="15"/>
        <v>0</v>
      </c>
      <c r="Y61" s="7">
        <f t="shared" si="117"/>
        <v>1</v>
      </c>
      <c r="Z61" s="8">
        <f>+'Detailed Input'!F135</f>
        <v>0</v>
      </c>
      <c r="AA61" s="8">
        <f t="shared" si="74"/>
        <v>0</v>
      </c>
      <c r="AB61" s="8">
        <f t="shared" si="75"/>
        <v>1</v>
      </c>
      <c r="AC61" s="19">
        <f t="shared" si="16"/>
        <v>0</v>
      </c>
      <c r="AD61" s="9">
        <f t="shared" si="17"/>
        <v>0</v>
      </c>
      <c r="AE61" s="17">
        <f t="shared" si="18"/>
        <v>4</v>
      </c>
      <c r="AF61" s="18">
        <f t="shared" si="19"/>
        <v>-999</v>
      </c>
      <c r="AG61" s="19">
        <f t="shared" si="20"/>
        <v>0</v>
      </c>
      <c r="AH61" s="7">
        <f t="shared" si="118"/>
        <v>1</v>
      </c>
      <c r="AI61" s="8">
        <f>+'Detailed Input'!G135</f>
        <v>0</v>
      </c>
      <c r="AJ61" s="8">
        <f t="shared" si="76"/>
        <v>0</v>
      </c>
      <c r="AK61" s="8">
        <f t="shared" si="77"/>
        <v>1</v>
      </c>
      <c r="AL61" s="19">
        <f t="shared" si="21"/>
        <v>0</v>
      </c>
      <c r="AM61" s="9">
        <f t="shared" si="22"/>
        <v>0</v>
      </c>
      <c r="AN61" s="17">
        <f t="shared" si="23"/>
        <v>5</v>
      </c>
      <c r="AO61" s="18">
        <f t="shared" si="24"/>
        <v>-999</v>
      </c>
      <c r="AP61" s="19">
        <f t="shared" si="25"/>
        <v>0</v>
      </c>
      <c r="AQ61" s="7">
        <f t="shared" si="119"/>
        <v>1</v>
      </c>
      <c r="AR61" s="8">
        <f>+'Detailed Input'!H135</f>
        <v>0</v>
      </c>
      <c r="AS61" s="8">
        <f t="shared" si="78"/>
        <v>0</v>
      </c>
      <c r="AT61" s="8">
        <f t="shared" si="79"/>
        <v>1</v>
      </c>
      <c r="AU61" s="19">
        <f t="shared" si="26"/>
        <v>0</v>
      </c>
      <c r="AV61" s="9">
        <f t="shared" si="27"/>
        <v>0</v>
      </c>
      <c r="AW61" s="17">
        <f t="shared" si="28"/>
        <v>6</v>
      </c>
      <c r="AX61" s="18">
        <f t="shared" si="29"/>
        <v>-999</v>
      </c>
      <c r="AY61" s="19">
        <f t="shared" si="30"/>
        <v>0</v>
      </c>
      <c r="AZ61" s="7">
        <f t="shared" si="120"/>
        <v>1</v>
      </c>
      <c r="BA61" s="8">
        <f>+'Detailed Input'!I135</f>
        <v>0</v>
      </c>
      <c r="BB61" s="8">
        <f t="shared" si="80"/>
        <v>0</v>
      </c>
      <c r="BC61" s="8">
        <f t="shared" si="81"/>
        <v>1</v>
      </c>
      <c r="BD61" s="19">
        <f t="shared" si="31"/>
        <v>0</v>
      </c>
      <c r="BE61" s="9">
        <f t="shared" si="32"/>
        <v>0</v>
      </c>
      <c r="BF61" s="17">
        <f t="shared" si="33"/>
        <v>7</v>
      </c>
      <c r="BG61" s="18">
        <f t="shared" si="34"/>
        <v>-999</v>
      </c>
      <c r="BH61" s="19">
        <f t="shared" si="35"/>
        <v>0</v>
      </c>
      <c r="BI61" s="7">
        <f t="shared" si="121"/>
        <v>1</v>
      </c>
      <c r="BJ61" s="8">
        <f>+'Detailed Input'!J135</f>
        <v>0</v>
      </c>
      <c r="BK61" s="8">
        <f t="shared" si="82"/>
        <v>0</v>
      </c>
      <c r="BL61" s="8">
        <f t="shared" si="83"/>
        <v>1</v>
      </c>
      <c r="BM61" s="19">
        <f t="shared" si="36"/>
        <v>0</v>
      </c>
      <c r="BN61" s="9">
        <f t="shared" si="37"/>
        <v>0</v>
      </c>
      <c r="BO61" s="17">
        <f t="shared" si="38"/>
        <v>8</v>
      </c>
      <c r="BP61" s="18">
        <f t="shared" si="39"/>
        <v>-999</v>
      </c>
      <c r="BQ61" s="19">
        <f t="shared" si="40"/>
        <v>0</v>
      </c>
      <c r="BR61" s="7">
        <f t="shared" si="122"/>
        <v>1</v>
      </c>
      <c r="BS61" s="8">
        <f>+'Detailed Input'!K135</f>
        <v>0</v>
      </c>
      <c r="BT61" s="8">
        <f t="shared" si="84"/>
        <v>0</v>
      </c>
      <c r="BU61" s="8">
        <f t="shared" si="85"/>
        <v>1</v>
      </c>
      <c r="BV61" s="19">
        <f t="shared" si="41"/>
        <v>0</v>
      </c>
      <c r="BW61" s="9">
        <f t="shared" si="42"/>
        <v>0</v>
      </c>
      <c r="BX61" s="17">
        <f t="shared" si="43"/>
        <v>9</v>
      </c>
      <c r="BY61" s="18">
        <f t="shared" si="44"/>
        <v>-999</v>
      </c>
      <c r="BZ61" s="19">
        <f t="shared" si="45"/>
        <v>0</v>
      </c>
      <c r="CA61" s="7">
        <f t="shared" si="123"/>
        <v>1</v>
      </c>
      <c r="CB61" s="8">
        <f>+'Detailed Input'!L135</f>
        <v>0</v>
      </c>
      <c r="CC61" s="8">
        <f t="shared" si="86"/>
        <v>0</v>
      </c>
      <c r="CD61" s="8">
        <f t="shared" si="87"/>
        <v>1</v>
      </c>
      <c r="CE61" s="19">
        <f t="shared" si="46"/>
        <v>0</v>
      </c>
      <c r="CF61" s="9">
        <f t="shared" si="47"/>
        <v>0</v>
      </c>
      <c r="CG61" s="17">
        <f t="shared" si="48"/>
        <v>10</v>
      </c>
      <c r="CH61" s="18">
        <f t="shared" si="49"/>
        <v>-999</v>
      </c>
      <c r="CI61" s="19">
        <f t="shared" si="50"/>
        <v>0</v>
      </c>
      <c r="CJ61" s="7">
        <f t="shared" si="124"/>
        <v>1</v>
      </c>
      <c r="CK61" s="8">
        <f>+'Detailed Input'!M135</f>
        <v>0</v>
      </c>
      <c r="CL61" s="8">
        <f t="shared" si="88"/>
        <v>0</v>
      </c>
      <c r="CM61" s="8">
        <f t="shared" si="89"/>
        <v>1</v>
      </c>
      <c r="CN61" s="19">
        <f t="shared" si="51"/>
        <v>0</v>
      </c>
      <c r="CO61" s="134">
        <f t="shared" si="52"/>
        <v>0</v>
      </c>
      <c r="CQ61" s="119" t="str">
        <f t="shared" si="90"/>
        <v>blank</v>
      </c>
      <c r="CR61" s="84">
        <f t="shared" si="53"/>
        <v>0</v>
      </c>
      <c r="CS61" s="77">
        <f t="shared" si="54"/>
        <v>0</v>
      </c>
      <c r="CT61" s="77">
        <f t="shared" si="55"/>
        <v>0</v>
      </c>
      <c r="CU61" s="77">
        <f t="shared" si="56"/>
        <v>0</v>
      </c>
      <c r="CV61" s="77">
        <f t="shared" si="57"/>
        <v>0</v>
      </c>
      <c r="CW61" s="77">
        <f t="shared" si="58"/>
        <v>0</v>
      </c>
      <c r="CX61" s="77">
        <f t="shared" si="59"/>
        <v>0</v>
      </c>
      <c r="CY61" s="77">
        <f t="shared" si="60"/>
        <v>0</v>
      </c>
      <c r="CZ61" s="77">
        <f t="shared" si="61"/>
        <v>0</v>
      </c>
      <c r="DA61" s="77">
        <f t="shared" si="62"/>
        <v>0</v>
      </c>
      <c r="DB61" s="145">
        <f t="shared" si="91"/>
        <v>-999</v>
      </c>
      <c r="DC61" s="115">
        <f t="shared" si="92"/>
        <v>-999</v>
      </c>
      <c r="DD61" s="115">
        <f t="shared" si="93"/>
        <v>-999</v>
      </c>
      <c r="DE61" s="115">
        <f t="shared" si="94"/>
        <v>-999</v>
      </c>
      <c r="DF61" s="115">
        <f t="shared" si="114"/>
        <v>-999</v>
      </c>
      <c r="DG61" s="115">
        <f t="shared" si="95"/>
        <v>-999</v>
      </c>
      <c r="DH61" s="115">
        <f t="shared" si="96"/>
        <v>-999</v>
      </c>
      <c r="DI61" s="115">
        <f t="shared" si="97"/>
        <v>-999</v>
      </c>
      <c r="DJ61" s="115">
        <f t="shared" si="98"/>
        <v>-999</v>
      </c>
      <c r="DK61" s="115">
        <f t="shared" si="99"/>
        <v>-999</v>
      </c>
      <c r="DL61" s="125">
        <f t="shared" si="100"/>
        <v>1</v>
      </c>
      <c r="DM61" s="116">
        <f t="shared" si="101"/>
        <v>1</v>
      </c>
      <c r="DN61" s="116">
        <f t="shared" si="102"/>
        <v>1</v>
      </c>
      <c r="DO61" s="116">
        <f t="shared" si="103"/>
        <v>1</v>
      </c>
      <c r="DP61" s="116">
        <f t="shared" si="104"/>
        <v>1</v>
      </c>
      <c r="DQ61" s="116">
        <f t="shared" si="105"/>
        <v>1</v>
      </c>
      <c r="DR61" s="116">
        <f t="shared" si="106"/>
        <v>1</v>
      </c>
      <c r="DS61" s="116">
        <f t="shared" si="107"/>
        <v>1</v>
      </c>
      <c r="DT61" s="116">
        <f t="shared" si="108"/>
        <v>1</v>
      </c>
      <c r="DU61" s="116">
        <f t="shared" si="109"/>
        <v>1</v>
      </c>
      <c r="DV61" s="125">
        <f t="shared" si="110"/>
        <v>0</v>
      </c>
      <c r="DW61" s="116">
        <f t="shared" si="111"/>
        <v>0</v>
      </c>
      <c r="DX61" s="116">
        <f t="shared" si="63"/>
        <v>0</v>
      </c>
      <c r="DY61" s="116">
        <f t="shared" si="64"/>
        <v>0</v>
      </c>
      <c r="DZ61" s="116">
        <f t="shared" si="65"/>
        <v>0</v>
      </c>
      <c r="EA61" s="116">
        <f t="shared" si="66"/>
        <v>0</v>
      </c>
      <c r="EB61" s="116">
        <f t="shared" si="67"/>
        <v>0</v>
      </c>
      <c r="EC61" s="116">
        <f t="shared" si="68"/>
        <v>0</v>
      </c>
      <c r="ED61" s="116">
        <f t="shared" si="69"/>
        <v>0</v>
      </c>
      <c r="EE61" s="116">
        <f t="shared" si="70"/>
        <v>0</v>
      </c>
      <c r="EF61" s="172" t="str">
        <f>IF(EE61&gt;='Detailed Input'!$A$6,INDEX(DB61:DK61,EE61-'Detailed Input'!$A$6+1),"")</f>
        <v/>
      </c>
      <c r="EG61" s="170" t="str">
        <f>IF(EE61&gt;='Detailed Input'!$A$6,INDEX(DL61:DU61,EE61-'Detailed Input'!$A$6+1),"")</f>
        <v/>
      </c>
      <c r="EH61" s="59">
        <f t="shared" si="112"/>
        <v>0</v>
      </c>
      <c r="EI61" s="120">
        <f t="shared" si="113"/>
        <v>0</v>
      </c>
      <c r="EJ61" s="58"/>
    </row>
    <row r="62" spans="1:140" x14ac:dyDescent="0.2">
      <c r="A62" s="133" t="str">
        <f>IF('Detailed Input'!A136="",'Detailed Input'!$A$25,'Detailed Input'!A136)</f>
        <v>blank</v>
      </c>
      <c r="B62" s="16">
        <f>+'Detailed Input'!C136</f>
        <v>0</v>
      </c>
      <c r="C62" s="16">
        <f>MATCH(A62,'Detailed Input'!$A$25:$A$75,0)</f>
        <v>1</v>
      </c>
      <c r="D62" s="17">
        <f>'Detailed Input'!B136+1</f>
        <v>1</v>
      </c>
      <c r="E62" s="18">
        <f t="shared" si="4"/>
        <v>-999</v>
      </c>
      <c r="F62" s="19">
        <f t="shared" si="5"/>
        <v>0</v>
      </c>
      <c r="G62" s="7">
        <f t="shared" si="115"/>
        <v>1</v>
      </c>
      <c r="H62" s="8">
        <f>+'Detailed Input'!D136</f>
        <v>0</v>
      </c>
      <c r="I62" s="8">
        <v>0</v>
      </c>
      <c r="J62" s="8">
        <f t="shared" si="71"/>
        <v>1</v>
      </c>
      <c r="K62" s="19">
        <f t="shared" si="6"/>
        <v>0</v>
      </c>
      <c r="L62" s="9">
        <f t="shared" si="7"/>
        <v>0</v>
      </c>
      <c r="M62" s="17">
        <f t="shared" si="8"/>
        <v>2</v>
      </c>
      <c r="N62" s="18">
        <f t="shared" si="9"/>
        <v>-999</v>
      </c>
      <c r="O62" s="19">
        <f t="shared" si="10"/>
        <v>0</v>
      </c>
      <c r="P62" s="7">
        <f t="shared" si="116"/>
        <v>1</v>
      </c>
      <c r="Q62" s="8">
        <f>+'Detailed Input'!E136</f>
        <v>0</v>
      </c>
      <c r="R62" s="8">
        <f t="shared" si="72"/>
        <v>0</v>
      </c>
      <c r="S62" s="8">
        <f t="shared" si="73"/>
        <v>1</v>
      </c>
      <c r="T62" s="19">
        <f t="shared" si="11"/>
        <v>0</v>
      </c>
      <c r="U62" s="9">
        <f t="shared" si="12"/>
        <v>0</v>
      </c>
      <c r="V62" s="17">
        <f t="shared" si="13"/>
        <v>3</v>
      </c>
      <c r="W62" s="18">
        <f t="shared" si="14"/>
        <v>-999</v>
      </c>
      <c r="X62" s="19">
        <f t="shared" si="15"/>
        <v>0</v>
      </c>
      <c r="Y62" s="7">
        <f t="shared" si="117"/>
        <v>1</v>
      </c>
      <c r="Z62" s="8">
        <f>+'Detailed Input'!F136</f>
        <v>0</v>
      </c>
      <c r="AA62" s="8">
        <f t="shared" si="74"/>
        <v>0</v>
      </c>
      <c r="AB62" s="8">
        <f t="shared" si="75"/>
        <v>1</v>
      </c>
      <c r="AC62" s="19">
        <f t="shared" si="16"/>
        <v>0</v>
      </c>
      <c r="AD62" s="9">
        <f t="shared" si="17"/>
        <v>0</v>
      </c>
      <c r="AE62" s="17">
        <f t="shared" si="18"/>
        <v>4</v>
      </c>
      <c r="AF62" s="18">
        <f t="shared" si="19"/>
        <v>-999</v>
      </c>
      <c r="AG62" s="19">
        <f t="shared" si="20"/>
        <v>0</v>
      </c>
      <c r="AH62" s="7">
        <f t="shared" si="118"/>
        <v>1</v>
      </c>
      <c r="AI62" s="8">
        <f>+'Detailed Input'!G136</f>
        <v>0</v>
      </c>
      <c r="AJ62" s="8">
        <f t="shared" si="76"/>
        <v>0</v>
      </c>
      <c r="AK62" s="8">
        <f t="shared" si="77"/>
        <v>1</v>
      </c>
      <c r="AL62" s="19">
        <f t="shared" si="21"/>
        <v>0</v>
      </c>
      <c r="AM62" s="9">
        <f t="shared" si="22"/>
        <v>0</v>
      </c>
      <c r="AN62" s="17">
        <f t="shared" si="23"/>
        <v>5</v>
      </c>
      <c r="AO62" s="18">
        <f t="shared" si="24"/>
        <v>-999</v>
      </c>
      <c r="AP62" s="19">
        <f t="shared" si="25"/>
        <v>0</v>
      </c>
      <c r="AQ62" s="7">
        <f t="shared" si="119"/>
        <v>1</v>
      </c>
      <c r="AR62" s="8">
        <f>+'Detailed Input'!H136</f>
        <v>0</v>
      </c>
      <c r="AS62" s="8">
        <f t="shared" si="78"/>
        <v>0</v>
      </c>
      <c r="AT62" s="8">
        <f t="shared" si="79"/>
        <v>1</v>
      </c>
      <c r="AU62" s="19">
        <f t="shared" si="26"/>
        <v>0</v>
      </c>
      <c r="AV62" s="9">
        <f t="shared" si="27"/>
        <v>0</v>
      </c>
      <c r="AW62" s="17">
        <f t="shared" si="28"/>
        <v>6</v>
      </c>
      <c r="AX62" s="18">
        <f t="shared" si="29"/>
        <v>-999</v>
      </c>
      <c r="AY62" s="19">
        <f t="shared" si="30"/>
        <v>0</v>
      </c>
      <c r="AZ62" s="7">
        <f t="shared" si="120"/>
        <v>1</v>
      </c>
      <c r="BA62" s="8">
        <f>+'Detailed Input'!I136</f>
        <v>0</v>
      </c>
      <c r="BB62" s="8">
        <f t="shared" si="80"/>
        <v>0</v>
      </c>
      <c r="BC62" s="8">
        <f t="shared" si="81"/>
        <v>1</v>
      </c>
      <c r="BD62" s="19">
        <f t="shared" si="31"/>
        <v>0</v>
      </c>
      <c r="BE62" s="9">
        <f t="shared" si="32"/>
        <v>0</v>
      </c>
      <c r="BF62" s="17">
        <f t="shared" si="33"/>
        <v>7</v>
      </c>
      <c r="BG62" s="18">
        <f t="shared" si="34"/>
        <v>-999</v>
      </c>
      <c r="BH62" s="19">
        <f t="shared" si="35"/>
        <v>0</v>
      </c>
      <c r="BI62" s="7">
        <f t="shared" si="121"/>
        <v>1</v>
      </c>
      <c r="BJ62" s="8">
        <f>+'Detailed Input'!J136</f>
        <v>0</v>
      </c>
      <c r="BK62" s="8">
        <f t="shared" si="82"/>
        <v>0</v>
      </c>
      <c r="BL62" s="8">
        <f t="shared" si="83"/>
        <v>1</v>
      </c>
      <c r="BM62" s="19">
        <f t="shared" si="36"/>
        <v>0</v>
      </c>
      <c r="BN62" s="9">
        <f t="shared" si="37"/>
        <v>0</v>
      </c>
      <c r="BO62" s="17">
        <f t="shared" si="38"/>
        <v>8</v>
      </c>
      <c r="BP62" s="18">
        <f t="shared" si="39"/>
        <v>-999</v>
      </c>
      <c r="BQ62" s="19">
        <f t="shared" si="40"/>
        <v>0</v>
      </c>
      <c r="BR62" s="7">
        <f t="shared" si="122"/>
        <v>1</v>
      </c>
      <c r="BS62" s="8">
        <f>+'Detailed Input'!K136</f>
        <v>0</v>
      </c>
      <c r="BT62" s="8">
        <f t="shared" si="84"/>
        <v>0</v>
      </c>
      <c r="BU62" s="8">
        <f t="shared" si="85"/>
        <v>1</v>
      </c>
      <c r="BV62" s="19">
        <f t="shared" si="41"/>
        <v>0</v>
      </c>
      <c r="BW62" s="9">
        <f t="shared" si="42"/>
        <v>0</v>
      </c>
      <c r="BX62" s="17">
        <f t="shared" si="43"/>
        <v>9</v>
      </c>
      <c r="BY62" s="18">
        <f t="shared" si="44"/>
        <v>-999</v>
      </c>
      <c r="BZ62" s="19">
        <f t="shared" si="45"/>
        <v>0</v>
      </c>
      <c r="CA62" s="7">
        <f t="shared" si="123"/>
        <v>1</v>
      </c>
      <c r="CB62" s="8">
        <f>+'Detailed Input'!L136</f>
        <v>0</v>
      </c>
      <c r="CC62" s="8">
        <f t="shared" si="86"/>
        <v>0</v>
      </c>
      <c r="CD62" s="8">
        <f t="shared" si="87"/>
        <v>1</v>
      </c>
      <c r="CE62" s="19">
        <f t="shared" si="46"/>
        <v>0</v>
      </c>
      <c r="CF62" s="9">
        <f t="shared" si="47"/>
        <v>0</v>
      </c>
      <c r="CG62" s="17">
        <f t="shared" si="48"/>
        <v>10</v>
      </c>
      <c r="CH62" s="18">
        <f t="shared" si="49"/>
        <v>-999</v>
      </c>
      <c r="CI62" s="19">
        <f t="shared" si="50"/>
        <v>0</v>
      </c>
      <c r="CJ62" s="7">
        <f t="shared" si="124"/>
        <v>1</v>
      </c>
      <c r="CK62" s="8">
        <f>+'Detailed Input'!M136</f>
        <v>0</v>
      </c>
      <c r="CL62" s="8">
        <f t="shared" si="88"/>
        <v>0</v>
      </c>
      <c r="CM62" s="8">
        <f t="shared" si="89"/>
        <v>1</v>
      </c>
      <c r="CN62" s="19">
        <f t="shared" si="51"/>
        <v>0</v>
      </c>
      <c r="CO62" s="134">
        <f t="shared" si="52"/>
        <v>0</v>
      </c>
      <c r="CQ62" s="119" t="str">
        <f t="shared" si="90"/>
        <v>blank</v>
      </c>
      <c r="CR62" s="84">
        <f t="shared" si="53"/>
        <v>0</v>
      </c>
      <c r="CS62" s="77">
        <f t="shared" si="54"/>
        <v>0</v>
      </c>
      <c r="CT62" s="77">
        <f t="shared" si="55"/>
        <v>0</v>
      </c>
      <c r="CU62" s="77">
        <f t="shared" si="56"/>
        <v>0</v>
      </c>
      <c r="CV62" s="77">
        <f t="shared" si="57"/>
        <v>0</v>
      </c>
      <c r="CW62" s="77">
        <f t="shared" si="58"/>
        <v>0</v>
      </c>
      <c r="CX62" s="77">
        <f t="shared" si="59"/>
        <v>0</v>
      </c>
      <c r="CY62" s="77">
        <f t="shared" si="60"/>
        <v>0</v>
      </c>
      <c r="CZ62" s="77">
        <f t="shared" si="61"/>
        <v>0</v>
      </c>
      <c r="DA62" s="77">
        <f t="shared" si="62"/>
        <v>0</v>
      </c>
      <c r="DB62" s="145">
        <f t="shared" si="91"/>
        <v>-999</v>
      </c>
      <c r="DC62" s="115">
        <f t="shared" si="92"/>
        <v>-999</v>
      </c>
      <c r="DD62" s="115">
        <f t="shared" si="93"/>
        <v>-999</v>
      </c>
      <c r="DE62" s="115">
        <f t="shared" si="94"/>
        <v>-999</v>
      </c>
      <c r="DF62" s="115">
        <f t="shared" si="114"/>
        <v>-999</v>
      </c>
      <c r="DG62" s="115">
        <f t="shared" si="95"/>
        <v>-999</v>
      </c>
      <c r="DH62" s="115">
        <f t="shared" si="96"/>
        <v>-999</v>
      </c>
      <c r="DI62" s="115">
        <f t="shared" si="97"/>
        <v>-999</v>
      </c>
      <c r="DJ62" s="115">
        <f t="shared" si="98"/>
        <v>-999</v>
      </c>
      <c r="DK62" s="115">
        <f t="shared" si="99"/>
        <v>-999</v>
      </c>
      <c r="DL62" s="125">
        <f t="shared" si="100"/>
        <v>1</v>
      </c>
      <c r="DM62" s="116">
        <f t="shared" si="101"/>
        <v>1</v>
      </c>
      <c r="DN62" s="116">
        <f t="shared" si="102"/>
        <v>1</v>
      </c>
      <c r="DO62" s="116">
        <f t="shared" si="103"/>
        <v>1</v>
      </c>
      <c r="DP62" s="116">
        <f t="shared" si="104"/>
        <v>1</v>
      </c>
      <c r="DQ62" s="116">
        <f t="shared" si="105"/>
        <v>1</v>
      </c>
      <c r="DR62" s="116">
        <f t="shared" si="106"/>
        <v>1</v>
      </c>
      <c r="DS62" s="116">
        <f t="shared" si="107"/>
        <v>1</v>
      </c>
      <c r="DT62" s="116">
        <f t="shared" si="108"/>
        <v>1</v>
      </c>
      <c r="DU62" s="116">
        <f t="shared" si="109"/>
        <v>1</v>
      </c>
      <c r="DV62" s="125">
        <f t="shared" si="110"/>
        <v>0</v>
      </c>
      <c r="DW62" s="116">
        <f t="shared" si="111"/>
        <v>0</v>
      </c>
      <c r="DX62" s="116">
        <f t="shared" si="63"/>
        <v>0</v>
      </c>
      <c r="DY62" s="116">
        <f t="shared" si="64"/>
        <v>0</v>
      </c>
      <c r="DZ62" s="116">
        <f t="shared" si="65"/>
        <v>0</v>
      </c>
      <c r="EA62" s="116">
        <f t="shared" si="66"/>
        <v>0</v>
      </c>
      <c r="EB62" s="116">
        <f t="shared" si="67"/>
        <v>0</v>
      </c>
      <c r="EC62" s="116">
        <f t="shared" si="68"/>
        <v>0</v>
      </c>
      <c r="ED62" s="116">
        <f t="shared" si="69"/>
        <v>0</v>
      </c>
      <c r="EE62" s="116">
        <f t="shared" si="70"/>
        <v>0</v>
      </c>
      <c r="EF62" s="172" t="str">
        <f>IF(EE62&gt;='Detailed Input'!$A$6,INDEX(DB62:DK62,EE62-'Detailed Input'!$A$6+1),"")</f>
        <v/>
      </c>
      <c r="EG62" s="170" t="str">
        <f>IF(EE62&gt;='Detailed Input'!$A$6,INDEX(DL62:DU62,EE62-'Detailed Input'!$A$6+1),"")</f>
        <v/>
      </c>
      <c r="EH62" s="59">
        <f t="shared" si="112"/>
        <v>0</v>
      </c>
      <c r="EI62" s="120">
        <f t="shared" si="113"/>
        <v>0</v>
      </c>
      <c r="EJ62" s="58"/>
    </row>
    <row r="63" spans="1:140" x14ac:dyDescent="0.2">
      <c r="A63" s="133" t="str">
        <f>IF('Detailed Input'!A137="",'Detailed Input'!$A$25,'Detailed Input'!A137)</f>
        <v>blank</v>
      </c>
      <c r="B63" s="16">
        <f>+'Detailed Input'!C137</f>
        <v>0</v>
      </c>
      <c r="C63" s="16">
        <f>MATCH(A63,'Detailed Input'!$A$25:$A$75,0)</f>
        <v>1</v>
      </c>
      <c r="D63" s="17">
        <f>'Detailed Input'!B137+1</f>
        <v>1</v>
      </c>
      <c r="E63" s="18">
        <f t="shared" si="4"/>
        <v>-999</v>
      </c>
      <c r="F63" s="19">
        <f t="shared" si="5"/>
        <v>0</v>
      </c>
      <c r="G63" s="7">
        <f t="shared" si="115"/>
        <v>1</v>
      </c>
      <c r="H63" s="8">
        <f>+'Detailed Input'!D137</f>
        <v>0</v>
      </c>
      <c r="I63" s="8">
        <v>0</v>
      </c>
      <c r="J63" s="8">
        <f t="shared" si="71"/>
        <v>1</v>
      </c>
      <c r="K63" s="19">
        <f t="shared" si="6"/>
        <v>0</v>
      </c>
      <c r="L63" s="9">
        <f t="shared" si="7"/>
        <v>0</v>
      </c>
      <c r="M63" s="17">
        <f t="shared" si="8"/>
        <v>2</v>
      </c>
      <c r="N63" s="18">
        <f t="shared" si="9"/>
        <v>-999</v>
      </c>
      <c r="O63" s="19">
        <f t="shared" si="10"/>
        <v>0</v>
      </c>
      <c r="P63" s="7">
        <f t="shared" si="116"/>
        <v>1</v>
      </c>
      <c r="Q63" s="8">
        <f>+'Detailed Input'!E137</f>
        <v>0</v>
      </c>
      <c r="R63" s="8">
        <f t="shared" si="72"/>
        <v>0</v>
      </c>
      <c r="S63" s="8">
        <f t="shared" si="73"/>
        <v>1</v>
      </c>
      <c r="T63" s="19">
        <f t="shared" si="11"/>
        <v>0</v>
      </c>
      <c r="U63" s="9">
        <f t="shared" si="12"/>
        <v>0</v>
      </c>
      <c r="V63" s="17">
        <f t="shared" si="13"/>
        <v>3</v>
      </c>
      <c r="W63" s="18">
        <f t="shared" si="14"/>
        <v>-999</v>
      </c>
      <c r="X63" s="19">
        <f t="shared" si="15"/>
        <v>0</v>
      </c>
      <c r="Y63" s="7">
        <f t="shared" si="117"/>
        <v>1</v>
      </c>
      <c r="Z63" s="8">
        <f>+'Detailed Input'!F137</f>
        <v>0</v>
      </c>
      <c r="AA63" s="8">
        <f t="shared" si="74"/>
        <v>0</v>
      </c>
      <c r="AB63" s="8">
        <f t="shared" si="75"/>
        <v>1</v>
      </c>
      <c r="AC63" s="19">
        <f t="shared" si="16"/>
        <v>0</v>
      </c>
      <c r="AD63" s="9">
        <f t="shared" si="17"/>
        <v>0</v>
      </c>
      <c r="AE63" s="17">
        <f t="shared" si="18"/>
        <v>4</v>
      </c>
      <c r="AF63" s="18">
        <f t="shared" si="19"/>
        <v>-999</v>
      </c>
      <c r="AG63" s="19">
        <f t="shared" si="20"/>
        <v>0</v>
      </c>
      <c r="AH63" s="7">
        <f t="shared" si="118"/>
        <v>1</v>
      </c>
      <c r="AI63" s="8">
        <f>+'Detailed Input'!G137</f>
        <v>0</v>
      </c>
      <c r="AJ63" s="8">
        <f t="shared" si="76"/>
        <v>0</v>
      </c>
      <c r="AK63" s="8">
        <f t="shared" si="77"/>
        <v>1</v>
      </c>
      <c r="AL63" s="19">
        <f t="shared" si="21"/>
        <v>0</v>
      </c>
      <c r="AM63" s="9">
        <f t="shared" si="22"/>
        <v>0</v>
      </c>
      <c r="AN63" s="17">
        <f t="shared" si="23"/>
        <v>5</v>
      </c>
      <c r="AO63" s="18">
        <f t="shared" si="24"/>
        <v>-999</v>
      </c>
      <c r="AP63" s="19">
        <f t="shared" si="25"/>
        <v>0</v>
      </c>
      <c r="AQ63" s="7">
        <f t="shared" si="119"/>
        <v>1</v>
      </c>
      <c r="AR63" s="8">
        <f>+'Detailed Input'!H137</f>
        <v>0</v>
      </c>
      <c r="AS63" s="8">
        <f t="shared" si="78"/>
        <v>0</v>
      </c>
      <c r="AT63" s="8">
        <f t="shared" si="79"/>
        <v>1</v>
      </c>
      <c r="AU63" s="19">
        <f t="shared" si="26"/>
        <v>0</v>
      </c>
      <c r="AV63" s="9">
        <f t="shared" si="27"/>
        <v>0</v>
      </c>
      <c r="AW63" s="17">
        <f t="shared" si="28"/>
        <v>6</v>
      </c>
      <c r="AX63" s="18">
        <f t="shared" si="29"/>
        <v>-999</v>
      </c>
      <c r="AY63" s="19">
        <f t="shared" si="30"/>
        <v>0</v>
      </c>
      <c r="AZ63" s="7">
        <f t="shared" si="120"/>
        <v>1</v>
      </c>
      <c r="BA63" s="8">
        <f>+'Detailed Input'!I137</f>
        <v>0</v>
      </c>
      <c r="BB63" s="8">
        <f t="shared" si="80"/>
        <v>0</v>
      </c>
      <c r="BC63" s="8">
        <f t="shared" si="81"/>
        <v>1</v>
      </c>
      <c r="BD63" s="19">
        <f t="shared" si="31"/>
        <v>0</v>
      </c>
      <c r="BE63" s="9">
        <f t="shared" si="32"/>
        <v>0</v>
      </c>
      <c r="BF63" s="17">
        <f t="shared" si="33"/>
        <v>7</v>
      </c>
      <c r="BG63" s="18">
        <f t="shared" si="34"/>
        <v>-999</v>
      </c>
      <c r="BH63" s="19">
        <f t="shared" si="35"/>
        <v>0</v>
      </c>
      <c r="BI63" s="7">
        <f t="shared" si="121"/>
        <v>1</v>
      </c>
      <c r="BJ63" s="8">
        <f>+'Detailed Input'!J137</f>
        <v>0</v>
      </c>
      <c r="BK63" s="8">
        <f t="shared" si="82"/>
        <v>0</v>
      </c>
      <c r="BL63" s="8">
        <f t="shared" si="83"/>
        <v>1</v>
      </c>
      <c r="BM63" s="19">
        <f t="shared" si="36"/>
        <v>0</v>
      </c>
      <c r="BN63" s="9">
        <f t="shared" si="37"/>
        <v>0</v>
      </c>
      <c r="BO63" s="17">
        <f t="shared" si="38"/>
        <v>8</v>
      </c>
      <c r="BP63" s="18">
        <f t="shared" si="39"/>
        <v>-999</v>
      </c>
      <c r="BQ63" s="19">
        <f t="shared" si="40"/>
        <v>0</v>
      </c>
      <c r="BR63" s="7">
        <f t="shared" si="122"/>
        <v>1</v>
      </c>
      <c r="BS63" s="8">
        <f>+'Detailed Input'!K137</f>
        <v>0</v>
      </c>
      <c r="BT63" s="8">
        <f t="shared" si="84"/>
        <v>0</v>
      </c>
      <c r="BU63" s="8">
        <f t="shared" si="85"/>
        <v>1</v>
      </c>
      <c r="BV63" s="19">
        <f t="shared" si="41"/>
        <v>0</v>
      </c>
      <c r="BW63" s="9">
        <f t="shared" si="42"/>
        <v>0</v>
      </c>
      <c r="BX63" s="17">
        <f t="shared" si="43"/>
        <v>9</v>
      </c>
      <c r="BY63" s="18">
        <f t="shared" si="44"/>
        <v>-999</v>
      </c>
      <c r="BZ63" s="19">
        <f t="shared" si="45"/>
        <v>0</v>
      </c>
      <c r="CA63" s="7">
        <f t="shared" si="123"/>
        <v>1</v>
      </c>
      <c r="CB63" s="8">
        <f>+'Detailed Input'!L137</f>
        <v>0</v>
      </c>
      <c r="CC63" s="8">
        <f t="shared" si="86"/>
        <v>0</v>
      </c>
      <c r="CD63" s="8">
        <f t="shared" si="87"/>
        <v>1</v>
      </c>
      <c r="CE63" s="19">
        <f t="shared" si="46"/>
        <v>0</v>
      </c>
      <c r="CF63" s="9">
        <f t="shared" si="47"/>
        <v>0</v>
      </c>
      <c r="CG63" s="17">
        <f t="shared" si="48"/>
        <v>10</v>
      </c>
      <c r="CH63" s="18">
        <f t="shared" si="49"/>
        <v>-999</v>
      </c>
      <c r="CI63" s="19">
        <f t="shared" si="50"/>
        <v>0</v>
      </c>
      <c r="CJ63" s="7">
        <f t="shared" si="124"/>
        <v>1</v>
      </c>
      <c r="CK63" s="8">
        <f>+'Detailed Input'!M137</f>
        <v>0</v>
      </c>
      <c r="CL63" s="8">
        <f t="shared" si="88"/>
        <v>0</v>
      </c>
      <c r="CM63" s="8">
        <f t="shared" si="89"/>
        <v>1</v>
      </c>
      <c r="CN63" s="19">
        <f t="shared" si="51"/>
        <v>0</v>
      </c>
      <c r="CO63" s="134">
        <f t="shared" si="52"/>
        <v>0</v>
      </c>
      <c r="CQ63" s="119" t="str">
        <f t="shared" si="90"/>
        <v>blank</v>
      </c>
      <c r="CR63" s="84">
        <f t="shared" si="53"/>
        <v>0</v>
      </c>
      <c r="CS63" s="77">
        <f t="shared" si="54"/>
        <v>0</v>
      </c>
      <c r="CT63" s="77">
        <f t="shared" si="55"/>
        <v>0</v>
      </c>
      <c r="CU63" s="77">
        <f t="shared" si="56"/>
        <v>0</v>
      </c>
      <c r="CV63" s="77">
        <f t="shared" si="57"/>
        <v>0</v>
      </c>
      <c r="CW63" s="77">
        <f t="shared" si="58"/>
        <v>0</v>
      </c>
      <c r="CX63" s="77">
        <f t="shared" si="59"/>
        <v>0</v>
      </c>
      <c r="CY63" s="77">
        <f t="shared" si="60"/>
        <v>0</v>
      </c>
      <c r="CZ63" s="77">
        <f t="shared" si="61"/>
        <v>0</v>
      </c>
      <c r="DA63" s="77">
        <f t="shared" si="62"/>
        <v>0</v>
      </c>
      <c r="DB63" s="145">
        <f t="shared" si="91"/>
        <v>-999</v>
      </c>
      <c r="DC63" s="115">
        <f t="shared" si="92"/>
        <v>-999</v>
      </c>
      <c r="DD63" s="115">
        <f t="shared" si="93"/>
        <v>-999</v>
      </c>
      <c r="DE63" s="115">
        <f t="shared" si="94"/>
        <v>-999</v>
      </c>
      <c r="DF63" s="115">
        <f t="shared" si="114"/>
        <v>-999</v>
      </c>
      <c r="DG63" s="115">
        <f t="shared" si="95"/>
        <v>-999</v>
      </c>
      <c r="DH63" s="115">
        <f t="shared" si="96"/>
        <v>-999</v>
      </c>
      <c r="DI63" s="115">
        <f t="shared" si="97"/>
        <v>-999</v>
      </c>
      <c r="DJ63" s="115">
        <f t="shared" si="98"/>
        <v>-999</v>
      </c>
      <c r="DK63" s="115">
        <f t="shared" si="99"/>
        <v>-999</v>
      </c>
      <c r="DL63" s="125">
        <f t="shared" si="100"/>
        <v>1</v>
      </c>
      <c r="DM63" s="116">
        <f t="shared" si="101"/>
        <v>1</v>
      </c>
      <c r="DN63" s="116">
        <f t="shared" si="102"/>
        <v>1</v>
      </c>
      <c r="DO63" s="116">
        <f t="shared" si="103"/>
        <v>1</v>
      </c>
      <c r="DP63" s="116">
        <f t="shared" si="104"/>
        <v>1</v>
      </c>
      <c r="DQ63" s="116">
        <f t="shared" si="105"/>
        <v>1</v>
      </c>
      <c r="DR63" s="116">
        <f t="shared" si="106"/>
        <v>1</v>
      </c>
      <c r="DS63" s="116">
        <f t="shared" si="107"/>
        <v>1</v>
      </c>
      <c r="DT63" s="116">
        <f t="shared" si="108"/>
        <v>1</v>
      </c>
      <c r="DU63" s="116">
        <f t="shared" si="109"/>
        <v>1</v>
      </c>
      <c r="DV63" s="125">
        <f t="shared" si="110"/>
        <v>0</v>
      </c>
      <c r="DW63" s="116">
        <f t="shared" si="111"/>
        <v>0</v>
      </c>
      <c r="DX63" s="116">
        <f t="shared" si="63"/>
        <v>0</v>
      </c>
      <c r="DY63" s="116">
        <f t="shared" si="64"/>
        <v>0</v>
      </c>
      <c r="DZ63" s="116">
        <f t="shared" si="65"/>
        <v>0</v>
      </c>
      <c r="EA63" s="116">
        <f t="shared" si="66"/>
        <v>0</v>
      </c>
      <c r="EB63" s="116">
        <f t="shared" si="67"/>
        <v>0</v>
      </c>
      <c r="EC63" s="116">
        <f t="shared" si="68"/>
        <v>0</v>
      </c>
      <c r="ED63" s="116">
        <f t="shared" si="69"/>
        <v>0</v>
      </c>
      <c r="EE63" s="116">
        <f t="shared" si="70"/>
        <v>0</v>
      </c>
      <c r="EF63" s="172" t="str">
        <f>IF(EE63&gt;='Detailed Input'!$A$6,INDEX(DB63:DK63,EE63-'Detailed Input'!$A$6+1),"")</f>
        <v/>
      </c>
      <c r="EG63" s="170" t="str">
        <f>IF(EE63&gt;='Detailed Input'!$A$6,INDEX(DL63:DU63,EE63-'Detailed Input'!$A$6+1),"")</f>
        <v/>
      </c>
      <c r="EH63" s="59">
        <f t="shared" si="112"/>
        <v>0</v>
      </c>
      <c r="EI63" s="120">
        <f t="shared" si="113"/>
        <v>0</v>
      </c>
      <c r="EJ63" s="58"/>
    </row>
    <row r="64" spans="1:140" x14ac:dyDescent="0.2">
      <c r="A64" s="133" t="str">
        <f>IF('Detailed Input'!A138="",'Detailed Input'!$A$25,'Detailed Input'!A138)</f>
        <v>blank</v>
      </c>
      <c r="B64" s="16">
        <f>+'Detailed Input'!C138</f>
        <v>0</v>
      </c>
      <c r="C64" s="16">
        <f>MATCH(A64,'Detailed Input'!$A$25:$A$75,0)</f>
        <v>1</v>
      </c>
      <c r="D64" s="17">
        <f>'Detailed Input'!B138+1</f>
        <v>1</v>
      </c>
      <c r="E64" s="18">
        <f t="shared" si="4"/>
        <v>-999</v>
      </c>
      <c r="F64" s="19">
        <f t="shared" si="5"/>
        <v>0</v>
      </c>
      <c r="G64" s="7">
        <f t="shared" si="115"/>
        <v>1</v>
      </c>
      <c r="H64" s="8">
        <f>+'Detailed Input'!D138</f>
        <v>0</v>
      </c>
      <c r="I64" s="8">
        <v>0</v>
      </c>
      <c r="J64" s="8">
        <f t="shared" si="71"/>
        <v>1</v>
      </c>
      <c r="K64" s="19">
        <f t="shared" si="6"/>
        <v>0</v>
      </c>
      <c r="L64" s="9">
        <f t="shared" si="7"/>
        <v>0</v>
      </c>
      <c r="M64" s="17">
        <f t="shared" si="8"/>
        <v>2</v>
      </c>
      <c r="N64" s="18">
        <f t="shared" si="9"/>
        <v>-999</v>
      </c>
      <c r="O64" s="19">
        <f t="shared" si="10"/>
        <v>0</v>
      </c>
      <c r="P64" s="7">
        <f t="shared" si="116"/>
        <v>1</v>
      </c>
      <c r="Q64" s="8">
        <f>+'Detailed Input'!E138</f>
        <v>0</v>
      </c>
      <c r="R64" s="8">
        <f t="shared" si="72"/>
        <v>0</v>
      </c>
      <c r="S64" s="8">
        <f t="shared" si="73"/>
        <v>1</v>
      </c>
      <c r="T64" s="19">
        <f t="shared" si="11"/>
        <v>0</v>
      </c>
      <c r="U64" s="9">
        <f t="shared" si="12"/>
        <v>0</v>
      </c>
      <c r="V64" s="17">
        <f t="shared" si="13"/>
        <v>3</v>
      </c>
      <c r="W64" s="18">
        <f t="shared" si="14"/>
        <v>-999</v>
      </c>
      <c r="X64" s="19">
        <f t="shared" si="15"/>
        <v>0</v>
      </c>
      <c r="Y64" s="7">
        <f t="shared" si="117"/>
        <v>1</v>
      </c>
      <c r="Z64" s="8">
        <f>+'Detailed Input'!F138</f>
        <v>0</v>
      </c>
      <c r="AA64" s="8">
        <f t="shared" si="74"/>
        <v>0</v>
      </c>
      <c r="AB64" s="8">
        <f t="shared" si="75"/>
        <v>1</v>
      </c>
      <c r="AC64" s="19">
        <f t="shared" si="16"/>
        <v>0</v>
      </c>
      <c r="AD64" s="9">
        <f t="shared" si="17"/>
        <v>0</v>
      </c>
      <c r="AE64" s="17">
        <f t="shared" si="18"/>
        <v>4</v>
      </c>
      <c r="AF64" s="18">
        <f t="shared" si="19"/>
        <v>-999</v>
      </c>
      <c r="AG64" s="19">
        <f t="shared" si="20"/>
        <v>0</v>
      </c>
      <c r="AH64" s="7">
        <f t="shared" si="118"/>
        <v>1</v>
      </c>
      <c r="AI64" s="8">
        <f>+'Detailed Input'!G138</f>
        <v>0</v>
      </c>
      <c r="AJ64" s="8">
        <f t="shared" si="76"/>
        <v>0</v>
      </c>
      <c r="AK64" s="8">
        <f t="shared" si="77"/>
        <v>1</v>
      </c>
      <c r="AL64" s="19">
        <f t="shared" si="21"/>
        <v>0</v>
      </c>
      <c r="AM64" s="9">
        <f t="shared" si="22"/>
        <v>0</v>
      </c>
      <c r="AN64" s="17">
        <f t="shared" si="23"/>
        <v>5</v>
      </c>
      <c r="AO64" s="18">
        <f t="shared" si="24"/>
        <v>-999</v>
      </c>
      <c r="AP64" s="19">
        <f t="shared" si="25"/>
        <v>0</v>
      </c>
      <c r="AQ64" s="7">
        <f t="shared" si="119"/>
        <v>1</v>
      </c>
      <c r="AR64" s="8">
        <f>+'Detailed Input'!H138</f>
        <v>0</v>
      </c>
      <c r="AS64" s="8">
        <f t="shared" si="78"/>
        <v>0</v>
      </c>
      <c r="AT64" s="8">
        <f t="shared" si="79"/>
        <v>1</v>
      </c>
      <c r="AU64" s="19">
        <f t="shared" si="26"/>
        <v>0</v>
      </c>
      <c r="AV64" s="9">
        <f t="shared" si="27"/>
        <v>0</v>
      </c>
      <c r="AW64" s="17">
        <f t="shared" si="28"/>
        <v>6</v>
      </c>
      <c r="AX64" s="18">
        <f t="shared" si="29"/>
        <v>-999</v>
      </c>
      <c r="AY64" s="19">
        <f t="shared" si="30"/>
        <v>0</v>
      </c>
      <c r="AZ64" s="7">
        <f t="shared" si="120"/>
        <v>1</v>
      </c>
      <c r="BA64" s="8">
        <f>+'Detailed Input'!I138</f>
        <v>0</v>
      </c>
      <c r="BB64" s="8">
        <f t="shared" si="80"/>
        <v>0</v>
      </c>
      <c r="BC64" s="8">
        <f t="shared" si="81"/>
        <v>1</v>
      </c>
      <c r="BD64" s="19">
        <f t="shared" si="31"/>
        <v>0</v>
      </c>
      <c r="BE64" s="9">
        <f t="shared" si="32"/>
        <v>0</v>
      </c>
      <c r="BF64" s="17">
        <f t="shared" si="33"/>
        <v>7</v>
      </c>
      <c r="BG64" s="18">
        <f t="shared" si="34"/>
        <v>-999</v>
      </c>
      <c r="BH64" s="19">
        <f t="shared" si="35"/>
        <v>0</v>
      </c>
      <c r="BI64" s="7">
        <f t="shared" si="121"/>
        <v>1</v>
      </c>
      <c r="BJ64" s="8">
        <f>+'Detailed Input'!J138</f>
        <v>0</v>
      </c>
      <c r="BK64" s="8">
        <f t="shared" si="82"/>
        <v>0</v>
      </c>
      <c r="BL64" s="8">
        <f t="shared" si="83"/>
        <v>1</v>
      </c>
      <c r="BM64" s="19">
        <f t="shared" si="36"/>
        <v>0</v>
      </c>
      <c r="BN64" s="9">
        <f t="shared" si="37"/>
        <v>0</v>
      </c>
      <c r="BO64" s="17">
        <f t="shared" si="38"/>
        <v>8</v>
      </c>
      <c r="BP64" s="18">
        <f t="shared" si="39"/>
        <v>-999</v>
      </c>
      <c r="BQ64" s="19">
        <f t="shared" si="40"/>
        <v>0</v>
      </c>
      <c r="BR64" s="7">
        <f t="shared" si="122"/>
        <v>1</v>
      </c>
      <c r="BS64" s="8">
        <f>+'Detailed Input'!K138</f>
        <v>0</v>
      </c>
      <c r="BT64" s="8">
        <f t="shared" si="84"/>
        <v>0</v>
      </c>
      <c r="BU64" s="8">
        <f t="shared" si="85"/>
        <v>1</v>
      </c>
      <c r="BV64" s="19">
        <f t="shared" si="41"/>
        <v>0</v>
      </c>
      <c r="BW64" s="9">
        <f t="shared" si="42"/>
        <v>0</v>
      </c>
      <c r="BX64" s="17">
        <f t="shared" si="43"/>
        <v>9</v>
      </c>
      <c r="BY64" s="18">
        <f t="shared" si="44"/>
        <v>-999</v>
      </c>
      <c r="BZ64" s="19">
        <f t="shared" si="45"/>
        <v>0</v>
      </c>
      <c r="CA64" s="7">
        <f t="shared" si="123"/>
        <v>1</v>
      </c>
      <c r="CB64" s="8">
        <f>+'Detailed Input'!L138</f>
        <v>0</v>
      </c>
      <c r="CC64" s="8">
        <f t="shared" si="86"/>
        <v>0</v>
      </c>
      <c r="CD64" s="8">
        <f t="shared" si="87"/>
        <v>1</v>
      </c>
      <c r="CE64" s="19">
        <f t="shared" si="46"/>
        <v>0</v>
      </c>
      <c r="CF64" s="9">
        <f t="shared" si="47"/>
        <v>0</v>
      </c>
      <c r="CG64" s="17">
        <f t="shared" si="48"/>
        <v>10</v>
      </c>
      <c r="CH64" s="18">
        <f t="shared" si="49"/>
        <v>-999</v>
      </c>
      <c r="CI64" s="19">
        <f t="shared" si="50"/>
        <v>0</v>
      </c>
      <c r="CJ64" s="7">
        <f t="shared" si="124"/>
        <v>1</v>
      </c>
      <c r="CK64" s="8">
        <f>+'Detailed Input'!M138</f>
        <v>0</v>
      </c>
      <c r="CL64" s="8">
        <f t="shared" si="88"/>
        <v>0</v>
      </c>
      <c r="CM64" s="8">
        <f t="shared" si="89"/>
        <v>1</v>
      </c>
      <c r="CN64" s="19">
        <f t="shared" si="51"/>
        <v>0</v>
      </c>
      <c r="CO64" s="134">
        <f t="shared" si="52"/>
        <v>0</v>
      </c>
      <c r="CQ64" s="119" t="str">
        <f t="shared" si="90"/>
        <v>blank</v>
      </c>
      <c r="CR64" s="84">
        <f t="shared" si="53"/>
        <v>0</v>
      </c>
      <c r="CS64" s="77">
        <f t="shared" si="54"/>
        <v>0</v>
      </c>
      <c r="CT64" s="77">
        <f t="shared" si="55"/>
        <v>0</v>
      </c>
      <c r="CU64" s="77">
        <f t="shared" si="56"/>
        <v>0</v>
      </c>
      <c r="CV64" s="77">
        <f t="shared" si="57"/>
        <v>0</v>
      </c>
      <c r="CW64" s="77">
        <f t="shared" si="58"/>
        <v>0</v>
      </c>
      <c r="CX64" s="77">
        <f t="shared" si="59"/>
        <v>0</v>
      </c>
      <c r="CY64" s="77">
        <f t="shared" si="60"/>
        <v>0</v>
      </c>
      <c r="CZ64" s="77">
        <f t="shared" si="61"/>
        <v>0</v>
      </c>
      <c r="DA64" s="77">
        <f t="shared" si="62"/>
        <v>0</v>
      </c>
      <c r="DB64" s="145">
        <f t="shared" si="91"/>
        <v>-999</v>
      </c>
      <c r="DC64" s="115">
        <f t="shared" si="92"/>
        <v>-999</v>
      </c>
      <c r="DD64" s="115">
        <f t="shared" si="93"/>
        <v>-999</v>
      </c>
      <c r="DE64" s="115">
        <f t="shared" si="94"/>
        <v>-999</v>
      </c>
      <c r="DF64" s="115">
        <f t="shared" si="114"/>
        <v>-999</v>
      </c>
      <c r="DG64" s="115">
        <f t="shared" si="95"/>
        <v>-999</v>
      </c>
      <c r="DH64" s="115">
        <f t="shared" si="96"/>
        <v>-999</v>
      </c>
      <c r="DI64" s="115">
        <f t="shared" si="97"/>
        <v>-999</v>
      </c>
      <c r="DJ64" s="115">
        <f t="shared" si="98"/>
        <v>-999</v>
      </c>
      <c r="DK64" s="115">
        <f t="shared" si="99"/>
        <v>-999</v>
      </c>
      <c r="DL64" s="125">
        <f t="shared" si="100"/>
        <v>1</v>
      </c>
      <c r="DM64" s="116">
        <f t="shared" si="101"/>
        <v>1</v>
      </c>
      <c r="DN64" s="116">
        <f t="shared" si="102"/>
        <v>1</v>
      </c>
      <c r="DO64" s="116">
        <f t="shared" si="103"/>
        <v>1</v>
      </c>
      <c r="DP64" s="116">
        <f t="shared" si="104"/>
        <v>1</v>
      </c>
      <c r="DQ64" s="116">
        <f t="shared" si="105"/>
        <v>1</v>
      </c>
      <c r="DR64" s="116">
        <f t="shared" si="106"/>
        <v>1</v>
      </c>
      <c r="DS64" s="116">
        <f t="shared" si="107"/>
        <v>1</v>
      </c>
      <c r="DT64" s="116">
        <f t="shared" si="108"/>
        <v>1</v>
      </c>
      <c r="DU64" s="116">
        <f t="shared" si="109"/>
        <v>1</v>
      </c>
      <c r="DV64" s="125">
        <f t="shared" si="110"/>
        <v>0</v>
      </c>
      <c r="DW64" s="116">
        <f t="shared" si="111"/>
        <v>0</v>
      </c>
      <c r="DX64" s="116">
        <f t="shared" si="63"/>
        <v>0</v>
      </c>
      <c r="DY64" s="116">
        <f t="shared" si="64"/>
        <v>0</v>
      </c>
      <c r="DZ64" s="116">
        <f t="shared" si="65"/>
        <v>0</v>
      </c>
      <c r="EA64" s="116">
        <f t="shared" si="66"/>
        <v>0</v>
      </c>
      <c r="EB64" s="116">
        <f t="shared" si="67"/>
        <v>0</v>
      </c>
      <c r="EC64" s="116">
        <f t="shared" si="68"/>
        <v>0</v>
      </c>
      <c r="ED64" s="116">
        <f t="shared" si="69"/>
        <v>0</v>
      </c>
      <c r="EE64" s="116">
        <f t="shared" si="70"/>
        <v>0</v>
      </c>
      <c r="EF64" s="172" t="str">
        <f>IF(EE64&gt;='Detailed Input'!$A$6,INDEX(DB64:DK64,EE64-'Detailed Input'!$A$6+1),"")</f>
        <v/>
      </c>
      <c r="EG64" s="170" t="str">
        <f>IF(EE64&gt;='Detailed Input'!$A$6,INDEX(DL64:DU64,EE64-'Detailed Input'!$A$6+1),"")</f>
        <v/>
      </c>
      <c r="EH64" s="59">
        <f t="shared" si="112"/>
        <v>0</v>
      </c>
      <c r="EI64" s="120">
        <f t="shared" si="113"/>
        <v>0</v>
      </c>
      <c r="EJ64" s="58"/>
    </row>
    <row r="65" spans="1:140" x14ac:dyDescent="0.2">
      <c r="A65" s="133" t="str">
        <f>IF('Detailed Input'!A139="",'Detailed Input'!$A$25,'Detailed Input'!A139)</f>
        <v>blank</v>
      </c>
      <c r="B65" s="16">
        <f>+'Detailed Input'!C139</f>
        <v>0</v>
      </c>
      <c r="C65" s="16">
        <f>MATCH(A65,'Detailed Input'!$A$25:$A$75,0)</f>
        <v>1</v>
      </c>
      <c r="D65" s="17">
        <f>'Detailed Input'!B139+1</f>
        <v>1</v>
      </c>
      <c r="E65" s="18">
        <f t="shared" si="4"/>
        <v>-999</v>
      </c>
      <c r="F65" s="19">
        <f t="shared" si="5"/>
        <v>0</v>
      </c>
      <c r="G65" s="7">
        <f t="shared" si="115"/>
        <v>1</v>
      </c>
      <c r="H65" s="8">
        <f>+'Detailed Input'!D139</f>
        <v>0</v>
      </c>
      <c r="I65" s="8">
        <v>0</v>
      </c>
      <c r="J65" s="8">
        <f t="shared" si="71"/>
        <v>1</v>
      </c>
      <c r="K65" s="19">
        <f t="shared" si="6"/>
        <v>0</v>
      </c>
      <c r="L65" s="9">
        <f t="shared" si="7"/>
        <v>0</v>
      </c>
      <c r="M65" s="17">
        <f t="shared" si="8"/>
        <v>2</v>
      </c>
      <c r="N65" s="18">
        <f t="shared" si="9"/>
        <v>-999</v>
      </c>
      <c r="O65" s="19">
        <f t="shared" si="10"/>
        <v>0</v>
      </c>
      <c r="P65" s="7">
        <f t="shared" si="116"/>
        <v>1</v>
      </c>
      <c r="Q65" s="8">
        <f>+'Detailed Input'!E139</f>
        <v>0</v>
      </c>
      <c r="R65" s="8">
        <f t="shared" si="72"/>
        <v>0</v>
      </c>
      <c r="S65" s="8">
        <f t="shared" si="73"/>
        <v>1</v>
      </c>
      <c r="T65" s="19">
        <f t="shared" si="11"/>
        <v>0</v>
      </c>
      <c r="U65" s="9">
        <f t="shared" si="12"/>
        <v>0</v>
      </c>
      <c r="V65" s="17">
        <f t="shared" si="13"/>
        <v>3</v>
      </c>
      <c r="W65" s="18">
        <f t="shared" si="14"/>
        <v>-999</v>
      </c>
      <c r="X65" s="19">
        <f t="shared" si="15"/>
        <v>0</v>
      </c>
      <c r="Y65" s="7">
        <f t="shared" si="117"/>
        <v>1</v>
      </c>
      <c r="Z65" s="8">
        <f>+'Detailed Input'!F139</f>
        <v>0</v>
      </c>
      <c r="AA65" s="8">
        <f t="shared" si="74"/>
        <v>0</v>
      </c>
      <c r="AB65" s="8">
        <f t="shared" si="75"/>
        <v>1</v>
      </c>
      <c r="AC65" s="19">
        <f t="shared" si="16"/>
        <v>0</v>
      </c>
      <c r="AD65" s="9">
        <f t="shared" si="17"/>
        <v>0</v>
      </c>
      <c r="AE65" s="17">
        <f t="shared" si="18"/>
        <v>4</v>
      </c>
      <c r="AF65" s="18">
        <f t="shared" si="19"/>
        <v>-999</v>
      </c>
      <c r="AG65" s="19">
        <f t="shared" si="20"/>
        <v>0</v>
      </c>
      <c r="AH65" s="7">
        <f t="shared" si="118"/>
        <v>1</v>
      </c>
      <c r="AI65" s="8">
        <f>+'Detailed Input'!G139</f>
        <v>0</v>
      </c>
      <c r="AJ65" s="8">
        <f t="shared" si="76"/>
        <v>0</v>
      </c>
      <c r="AK65" s="8">
        <f t="shared" si="77"/>
        <v>1</v>
      </c>
      <c r="AL65" s="19">
        <f t="shared" si="21"/>
        <v>0</v>
      </c>
      <c r="AM65" s="9">
        <f t="shared" si="22"/>
        <v>0</v>
      </c>
      <c r="AN65" s="17">
        <f t="shared" si="23"/>
        <v>5</v>
      </c>
      <c r="AO65" s="18">
        <f t="shared" si="24"/>
        <v>-999</v>
      </c>
      <c r="AP65" s="19">
        <f t="shared" si="25"/>
        <v>0</v>
      </c>
      <c r="AQ65" s="7">
        <f t="shared" si="119"/>
        <v>1</v>
      </c>
      <c r="AR65" s="8">
        <f>+'Detailed Input'!H139</f>
        <v>0</v>
      </c>
      <c r="AS65" s="8">
        <f t="shared" si="78"/>
        <v>0</v>
      </c>
      <c r="AT65" s="8">
        <f t="shared" si="79"/>
        <v>1</v>
      </c>
      <c r="AU65" s="19">
        <f t="shared" si="26"/>
        <v>0</v>
      </c>
      <c r="AV65" s="9">
        <f t="shared" si="27"/>
        <v>0</v>
      </c>
      <c r="AW65" s="17">
        <f t="shared" si="28"/>
        <v>6</v>
      </c>
      <c r="AX65" s="18">
        <f t="shared" si="29"/>
        <v>-999</v>
      </c>
      <c r="AY65" s="19">
        <f t="shared" si="30"/>
        <v>0</v>
      </c>
      <c r="AZ65" s="7">
        <f t="shared" si="120"/>
        <v>1</v>
      </c>
      <c r="BA65" s="8">
        <f>+'Detailed Input'!I139</f>
        <v>0</v>
      </c>
      <c r="BB65" s="8">
        <f t="shared" si="80"/>
        <v>0</v>
      </c>
      <c r="BC65" s="8">
        <f t="shared" si="81"/>
        <v>1</v>
      </c>
      <c r="BD65" s="19">
        <f t="shared" si="31"/>
        <v>0</v>
      </c>
      <c r="BE65" s="9">
        <f t="shared" si="32"/>
        <v>0</v>
      </c>
      <c r="BF65" s="17">
        <f t="shared" si="33"/>
        <v>7</v>
      </c>
      <c r="BG65" s="18">
        <f t="shared" si="34"/>
        <v>-999</v>
      </c>
      <c r="BH65" s="19">
        <f t="shared" si="35"/>
        <v>0</v>
      </c>
      <c r="BI65" s="7">
        <f t="shared" si="121"/>
        <v>1</v>
      </c>
      <c r="BJ65" s="8">
        <f>+'Detailed Input'!J139</f>
        <v>0</v>
      </c>
      <c r="BK65" s="8">
        <f t="shared" si="82"/>
        <v>0</v>
      </c>
      <c r="BL65" s="8">
        <f t="shared" si="83"/>
        <v>1</v>
      </c>
      <c r="BM65" s="19">
        <f t="shared" si="36"/>
        <v>0</v>
      </c>
      <c r="BN65" s="9">
        <f t="shared" si="37"/>
        <v>0</v>
      </c>
      <c r="BO65" s="17">
        <f t="shared" si="38"/>
        <v>8</v>
      </c>
      <c r="BP65" s="18">
        <f t="shared" si="39"/>
        <v>-999</v>
      </c>
      <c r="BQ65" s="19">
        <f t="shared" si="40"/>
        <v>0</v>
      </c>
      <c r="BR65" s="7">
        <f t="shared" si="122"/>
        <v>1</v>
      </c>
      <c r="BS65" s="8">
        <f>+'Detailed Input'!K139</f>
        <v>0</v>
      </c>
      <c r="BT65" s="8">
        <f t="shared" si="84"/>
        <v>0</v>
      </c>
      <c r="BU65" s="8">
        <f t="shared" si="85"/>
        <v>1</v>
      </c>
      <c r="BV65" s="19">
        <f t="shared" si="41"/>
        <v>0</v>
      </c>
      <c r="BW65" s="9">
        <f t="shared" si="42"/>
        <v>0</v>
      </c>
      <c r="BX65" s="17">
        <f t="shared" si="43"/>
        <v>9</v>
      </c>
      <c r="BY65" s="18">
        <f t="shared" si="44"/>
        <v>-999</v>
      </c>
      <c r="BZ65" s="19">
        <f t="shared" si="45"/>
        <v>0</v>
      </c>
      <c r="CA65" s="7">
        <f t="shared" si="123"/>
        <v>1</v>
      </c>
      <c r="CB65" s="8">
        <f>+'Detailed Input'!L139</f>
        <v>0</v>
      </c>
      <c r="CC65" s="8">
        <f t="shared" si="86"/>
        <v>0</v>
      </c>
      <c r="CD65" s="8">
        <f t="shared" si="87"/>
        <v>1</v>
      </c>
      <c r="CE65" s="19">
        <f t="shared" si="46"/>
        <v>0</v>
      </c>
      <c r="CF65" s="9">
        <f t="shared" si="47"/>
        <v>0</v>
      </c>
      <c r="CG65" s="17">
        <f t="shared" si="48"/>
        <v>10</v>
      </c>
      <c r="CH65" s="18">
        <f t="shared" si="49"/>
        <v>-999</v>
      </c>
      <c r="CI65" s="19">
        <f t="shared" si="50"/>
        <v>0</v>
      </c>
      <c r="CJ65" s="7">
        <f t="shared" si="124"/>
        <v>1</v>
      </c>
      <c r="CK65" s="8">
        <f>+'Detailed Input'!M139</f>
        <v>0</v>
      </c>
      <c r="CL65" s="8">
        <f t="shared" si="88"/>
        <v>0</v>
      </c>
      <c r="CM65" s="8">
        <f t="shared" si="89"/>
        <v>1</v>
      </c>
      <c r="CN65" s="19">
        <f t="shared" si="51"/>
        <v>0</v>
      </c>
      <c r="CO65" s="134">
        <f t="shared" si="52"/>
        <v>0</v>
      </c>
      <c r="CQ65" s="119" t="str">
        <f t="shared" si="90"/>
        <v>blank</v>
      </c>
      <c r="CR65" s="84">
        <f t="shared" si="53"/>
        <v>0</v>
      </c>
      <c r="CS65" s="77">
        <f t="shared" si="54"/>
        <v>0</v>
      </c>
      <c r="CT65" s="77">
        <f t="shared" si="55"/>
        <v>0</v>
      </c>
      <c r="CU65" s="77">
        <f t="shared" si="56"/>
        <v>0</v>
      </c>
      <c r="CV65" s="77">
        <f t="shared" si="57"/>
        <v>0</v>
      </c>
      <c r="CW65" s="77">
        <f t="shared" si="58"/>
        <v>0</v>
      </c>
      <c r="CX65" s="77">
        <f t="shared" si="59"/>
        <v>0</v>
      </c>
      <c r="CY65" s="77">
        <f t="shared" si="60"/>
        <v>0</v>
      </c>
      <c r="CZ65" s="77">
        <f t="shared" si="61"/>
        <v>0</v>
      </c>
      <c r="DA65" s="77">
        <f t="shared" si="62"/>
        <v>0</v>
      </c>
      <c r="DB65" s="145">
        <f t="shared" si="91"/>
        <v>-999</v>
      </c>
      <c r="DC65" s="115">
        <f t="shared" si="92"/>
        <v>-999</v>
      </c>
      <c r="DD65" s="115">
        <f t="shared" si="93"/>
        <v>-999</v>
      </c>
      <c r="DE65" s="115">
        <f t="shared" si="94"/>
        <v>-999</v>
      </c>
      <c r="DF65" s="115">
        <f t="shared" si="114"/>
        <v>-999</v>
      </c>
      <c r="DG65" s="115">
        <f t="shared" si="95"/>
        <v>-999</v>
      </c>
      <c r="DH65" s="115">
        <f t="shared" si="96"/>
        <v>-999</v>
      </c>
      <c r="DI65" s="115">
        <f t="shared" si="97"/>
        <v>-999</v>
      </c>
      <c r="DJ65" s="115">
        <f t="shared" si="98"/>
        <v>-999</v>
      </c>
      <c r="DK65" s="115">
        <f t="shared" si="99"/>
        <v>-999</v>
      </c>
      <c r="DL65" s="125">
        <f t="shared" si="100"/>
        <v>1</v>
      </c>
      <c r="DM65" s="116">
        <f t="shared" si="101"/>
        <v>1</v>
      </c>
      <c r="DN65" s="116">
        <f t="shared" si="102"/>
        <v>1</v>
      </c>
      <c r="DO65" s="116">
        <f t="shared" si="103"/>
        <v>1</v>
      </c>
      <c r="DP65" s="116">
        <f t="shared" si="104"/>
        <v>1</v>
      </c>
      <c r="DQ65" s="116">
        <f t="shared" si="105"/>
        <v>1</v>
      </c>
      <c r="DR65" s="116">
        <f t="shared" si="106"/>
        <v>1</v>
      </c>
      <c r="DS65" s="116">
        <f t="shared" si="107"/>
        <v>1</v>
      </c>
      <c r="DT65" s="116">
        <f t="shared" si="108"/>
        <v>1</v>
      </c>
      <c r="DU65" s="116">
        <f t="shared" si="109"/>
        <v>1</v>
      </c>
      <c r="DV65" s="125">
        <f t="shared" si="110"/>
        <v>0</v>
      </c>
      <c r="DW65" s="116">
        <f t="shared" si="111"/>
        <v>0</v>
      </c>
      <c r="DX65" s="116">
        <f t="shared" si="63"/>
        <v>0</v>
      </c>
      <c r="DY65" s="116">
        <f t="shared" si="64"/>
        <v>0</v>
      </c>
      <c r="DZ65" s="116">
        <f t="shared" si="65"/>
        <v>0</v>
      </c>
      <c r="EA65" s="116">
        <f t="shared" si="66"/>
        <v>0</v>
      </c>
      <c r="EB65" s="116">
        <f t="shared" si="67"/>
        <v>0</v>
      </c>
      <c r="EC65" s="116">
        <f t="shared" si="68"/>
        <v>0</v>
      </c>
      <c r="ED65" s="116">
        <f t="shared" si="69"/>
        <v>0</v>
      </c>
      <c r="EE65" s="116">
        <f t="shared" si="70"/>
        <v>0</v>
      </c>
      <c r="EF65" s="172" t="str">
        <f>IF(EE65&gt;='Detailed Input'!$A$6,INDEX(DB65:DK65,EE65-'Detailed Input'!$A$6+1),"")</f>
        <v/>
      </c>
      <c r="EG65" s="170" t="str">
        <f>IF(EE65&gt;='Detailed Input'!$A$6,INDEX(DL65:DU65,EE65-'Detailed Input'!$A$6+1),"")</f>
        <v/>
      </c>
      <c r="EH65" s="59">
        <f t="shared" si="112"/>
        <v>0</v>
      </c>
      <c r="EI65" s="120">
        <f t="shared" si="113"/>
        <v>0</v>
      </c>
      <c r="EJ65" s="58"/>
    </row>
    <row r="66" spans="1:140" x14ac:dyDescent="0.2">
      <c r="A66" s="133" t="str">
        <f>IF('Detailed Input'!A140="",'Detailed Input'!$A$25,'Detailed Input'!A140)</f>
        <v>blank</v>
      </c>
      <c r="B66" s="16">
        <f>+'Detailed Input'!C140</f>
        <v>0</v>
      </c>
      <c r="C66" s="16">
        <f>MATCH(A66,'Detailed Input'!$A$25:$A$75,0)</f>
        <v>1</v>
      </c>
      <c r="D66" s="17">
        <f>'Detailed Input'!B140+1</f>
        <v>1</v>
      </c>
      <c r="E66" s="18">
        <f t="shared" si="4"/>
        <v>-999</v>
      </c>
      <c r="F66" s="19">
        <f t="shared" si="5"/>
        <v>0</v>
      </c>
      <c r="G66" s="7">
        <f t="shared" si="115"/>
        <v>1</v>
      </c>
      <c r="H66" s="8">
        <f>+'Detailed Input'!D140</f>
        <v>0</v>
      </c>
      <c r="I66" s="8">
        <v>0</v>
      </c>
      <c r="J66" s="8">
        <f t="shared" si="71"/>
        <v>1</v>
      </c>
      <c r="K66" s="19">
        <f t="shared" si="6"/>
        <v>0</v>
      </c>
      <c r="L66" s="9">
        <f t="shared" si="7"/>
        <v>0</v>
      </c>
      <c r="M66" s="17">
        <f t="shared" si="8"/>
        <v>2</v>
      </c>
      <c r="N66" s="18">
        <f t="shared" si="9"/>
        <v>-999</v>
      </c>
      <c r="O66" s="19">
        <f t="shared" si="10"/>
        <v>0</v>
      </c>
      <c r="P66" s="7">
        <f t="shared" si="116"/>
        <v>1</v>
      </c>
      <c r="Q66" s="8">
        <f>+'Detailed Input'!E140</f>
        <v>0</v>
      </c>
      <c r="R66" s="8">
        <f t="shared" si="72"/>
        <v>0</v>
      </c>
      <c r="S66" s="8">
        <f t="shared" si="73"/>
        <v>1</v>
      </c>
      <c r="T66" s="19">
        <f t="shared" si="11"/>
        <v>0</v>
      </c>
      <c r="U66" s="9">
        <f t="shared" si="12"/>
        <v>0</v>
      </c>
      <c r="V66" s="17">
        <f t="shared" si="13"/>
        <v>3</v>
      </c>
      <c r="W66" s="18">
        <f t="shared" si="14"/>
        <v>-999</v>
      </c>
      <c r="X66" s="19">
        <f t="shared" si="15"/>
        <v>0</v>
      </c>
      <c r="Y66" s="7">
        <f t="shared" si="117"/>
        <v>1</v>
      </c>
      <c r="Z66" s="8">
        <f>+'Detailed Input'!F140</f>
        <v>0</v>
      </c>
      <c r="AA66" s="8">
        <f t="shared" si="74"/>
        <v>0</v>
      </c>
      <c r="AB66" s="8">
        <f t="shared" si="75"/>
        <v>1</v>
      </c>
      <c r="AC66" s="19">
        <f t="shared" si="16"/>
        <v>0</v>
      </c>
      <c r="AD66" s="9">
        <f t="shared" si="17"/>
        <v>0</v>
      </c>
      <c r="AE66" s="17">
        <f t="shared" si="18"/>
        <v>4</v>
      </c>
      <c r="AF66" s="18">
        <f t="shared" si="19"/>
        <v>-999</v>
      </c>
      <c r="AG66" s="19">
        <f t="shared" si="20"/>
        <v>0</v>
      </c>
      <c r="AH66" s="7">
        <f t="shared" si="118"/>
        <v>1</v>
      </c>
      <c r="AI66" s="8">
        <f>+'Detailed Input'!G140</f>
        <v>0</v>
      </c>
      <c r="AJ66" s="8">
        <f t="shared" si="76"/>
        <v>0</v>
      </c>
      <c r="AK66" s="8">
        <f t="shared" si="77"/>
        <v>1</v>
      </c>
      <c r="AL66" s="19">
        <f t="shared" si="21"/>
        <v>0</v>
      </c>
      <c r="AM66" s="9">
        <f t="shared" si="22"/>
        <v>0</v>
      </c>
      <c r="AN66" s="17">
        <f t="shared" si="23"/>
        <v>5</v>
      </c>
      <c r="AO66" s="18">
        <f t="shared" si="24"/>
        <v>-999</v>
      </c>
      <c r="AP66" s="19">
        <f t="shared" si="25"/>
        <v>0</v>
      </c>
      <c r="AQ66" s="7">
        <f t="shared" si="119"/>
        <v>1</v>
      </c>
      <c r="AR66" s="8">
        <f>+'Detailed Input'!H140</f>
        <v>0</v>
      </c>
      <c r="AS66" s="8">
        <f t="shared" si="78"/>
        <v>0</v>
      </c>
      <c r="AT66" s="8">
        <f t="shared" si="79"/>
        <v>1</v>
      </c>
      <c r="AU66" s="19">
        <f t="shared" si="26"/>
        <v>0</v>
      </c>
      <c r="AV66" s="9">
        <f t="shared" si="27"/>
        <v>0</v>
      </c>
      <c r="AW66" s="17">
        <f t="shared" si="28"/>
        <v>6</v>
      </c>
      <c r="AX66" s="18">
        <f t="shared" si="29"/>
        <v>-999</v>
      </c>
      <c r="AY66" s="19">
        <f t="shared" si="30"/>
        <v>0</v>
      </c>
      <c r="AZ66" s="7">
        <f t="shared" si="120"/>
        <v>1</v>
      </c>
      <c r="BA66" s="8">
        <f>+'Detailed Input'!I140</f>
        <v>0</v>
      </c>
      <c r="BB66" s="8">
        <f t="shared" si="80"/>
        <v>0</v>
      </c>
      <c r="BC66" s="8">
        <f t="shared" si="81"/>
        <v>1</v>
      </c>
      <c r="BD66" s="19">
        <f t="shared" si="31"/>
        <v>0</v>
      </c>
      <c r="BE66" s="9">
        <f t="shared" si="32"/>
        <v>0</v>
      </c>
      <c r="BF66" s="17">
        <f t="shared" si="33"/>
        <v>7</v>
      </c>
      <c r="BG66" s="18">
        <f t="shared" si="34"/>
        <v>-999</v>
      </c>
      <c r="BH66" s="19">
        <f t="shared" si="35"/>
        <v>0</v>
      </c>
      <c r="BI66" s="7">
        <f t="shared" si="121"/>
        <v>1</v>
      </c>
      <c r="BJ66" s="8">
        <f>+'Detailed Input'!J140</f>
        <v>0</v>
      </c>
      <c r="BK66" s="8">
        <f t="shared" si="82"/>
        <v>0</v>
      </c>
      <c r="BL66" s="8">
        <f t="shared" si="83"/>
        <v>1</v>
      </c>
      <c r="BM66" s="19">
        <f t="shared" si="36"/>
        <v>0</v>
      </c>
      <c r="BN66" s="9">
        <f t="shared" si="37"/>
        <v>0</v>
      </c>
      <c r="BO66" s="17">
        <f t="shared" si="38"/>
        <v>8</v>
      </c>
      <c r="BP66" s="18">
        <f t="shared" si="39"/>
        <v>-999</v>
      </c>
      <c r="BQ66" s="19">
        <f t="shared" si="40"/>
        <v>0</v>
      </c>
      <c r="BR66" s="7">
        <f t="shared" si="122"/>
        <v>1</v>
      </c>
      <c r="BS66" s="8">
        <f>+'Detailed Input'!K140</f>
        <v>0</v>
      </c>
      <c r="BT66" s="8">
        <f t="shared" si="84"/>
        <v>0</v>
      </c>
      <c r="BU66" s="8">
        <f t="shared" si="85"/>
        <v>1</v>
      </c>
      <c r="BV66" s="19">
        <f t="shared" si="41"/>
        <v>0</v>
      </c>
      <c r="BW66" s="9">
        <f t="shared" si="42"/>
        <v>0</v>
      </c>
      <c r="BX66" s="17">
        <f t="shared" si="43"/>
        <v>9</v>
      </c>
      <c r="BY66" s="18">
        <f t="shared" si="44"/>
        <v>-999</v>
      </c>
      <c r="BZ66" s="19">
        <f t="shared" si="45"/>
        <v>0</v>
      </c>
      <c r="CA66" s="7">
        <f t="shared" si="123"/>
        <v>1</v>
      </c>
      <c r="CB66" s="8">
        <f>+'Detailed Input'!L140</f>
        <v>0</v>
      </c>
      <c r="CC66" s="8">
        <f t="shared" si="86"/>
        <v>0</v>
      </c>
      <c r="CD66" s="8">
        <f t="shared" si="87"/>
        <v>1</v>
      </c>
      <c r="CE66" s="19">
        <f t="shared" si="46"/>
        <v>0</v>
      </c>
      <c r="CF66" s="9">
        <f t="shared" si="47"/>
        <v>0</v>
      </c>
      <c r="CG66" s="17">
        <f t="shared" si="48"/>
        <v>10</v>
      </c>
      <c r="CH66" s="18">
        <f t="shared" si="49"/>
        <v>-999</v>
      </c>
      <c r="CI66" s="19">
        <f t="shared" si="50"/>
        <v>0</v>
      </c>
      <c r="CJ66" s="7">
        <f t="shared" si="124"/>
        <v>1</v>
      </c>
      <c r="CK66" s="8">
        <f>+'Detailed Input'!M140</f>
        <v>0</v>
      </c>
      <c r="CL66" s="8">
        <f t="shared" si="88"/>
        <v>0</v>
      </c>
      <c r="CM66" s="8">
        <f t="shared" si="89"/>
        <v>1</v>
      </c>
      <c r="CN66" s="19">
        <f t="shared" si="51"/>
        <v>0</v>
      </c>
      <c r="CO66" s="134">
        <f t="shared" si="52"/>
        <v>0</v>
      </c>
      <c r="CQ66" s="119" t="str">
        <f t="shared" si="90"/>
        <v>blank</v>
      </c>
      <c r="CR66" s="84">
        <f t="shared" si="53"/>
        <v>0</v>
      </c>
      <c r="CS66" s="77">
        <f t="shared" si="54"/>
        <v>0</v>
      </c>
      <c r="CT66" s="77">
        <f t="shared" si="55"/>
        <v>0</v>
      </c>
      <c r="CU66" s="77">
        <f t="shared" si="56"/>
        <v>0</v>
      </c>
      <c r="CV66" s="77">
        <f t="shared" si="57"/>
        <v>0</v>
      </c>
      <c r="CW66" s="77">
        <f t="shared" si="58"/>
        <v>0</v>
      </c>
      <c r="CX66" s="77">
        <f t="shared" si="59"/>
        <v>0</v>
      </c>
      <c r="CY66" s="77">
        <f t="shared" si="60"/>
        <v>0</v>
      </c>
      <c r="CZ66" s="77">
        <f t="shared" si="61"/>
        <v>0</v>
      </c>
      <c r="DA66" s="77">
        <f t="shared" si="62"/>
        <v>0</v>
      </c>
      <c r="DB66" s="145">
        <f t="shared" si="91"/>
        <v>-999</v>
      </c>
      <c r="DC66" s="115">
        <f t="shared" si="92"/>
        <v>-999</v>
      </c>
      <c r="DD66" s="115">
        <f t="shared" si="93"/>
        <v>-999</v>
      </c>
      <c r="DE66" s="115">
        <f t="shared" si="94"/>
        <v>-999</v>
      </c>
      <c r="DF66" s="115">
        <f t="shared" si="114"/>
        <v>-999</v>
      </c>
      <c r="DG66" s="115">
        <f t="shared" si="95"/>
        <v>-999</v>
      </c>
      <c r="DH66" s="115">
        <f t="shared" si="96"/>
        <v>-999</v>
      </c>
      <c r="DI66" s="115">
        <f t="shared" si="97"/>
        <v>-999</v>
      </c>
      <c r="DJ66" s="115">
        <f t="shared" si="98"/>
        <v>-999</v>
      </c>
      <c r="DK66" s="115">
        <f t="shared" si="99"/>
        <v>-999</v>
      </c>
      <c r="DL66" s="125">
        <f t="shared" si="100"/>
        <v>1</v>
      </c>
      <c r="DM66" s="116">
        <f t="shared" si="101"/>
        <v>1</v>
      </c>
      <c r="DN66" s="116">
        <f t="shared" si="102"/>
        <v>1</v>
      </c>
      <c r="DO66" s="116">
        <f t="shared" si="103"/>
        <v>1</v>
      </c>
      <c r="DP66" s="116">
        <f t="shared" si="104"/>
        <v>1</v>
      </c>
      <c r="DQ66" s="116">
        <f t="shared" si="105"/>
        <v>1</v>
      </c>
      <c r="DR66" s="116">
        <f t="shared" si="106"/>
        <v>1</v>
      </c>
      <c r="DS66" s="116">
        <f t="shared" si="107"/>
        <v>1</v>
      </c>
      <c r="DT66" s="116">
        <f t="shared" si="108"/>
        <v>1</v>
      </c>
      <c r="DU66" s="116">
        <f t="shared" si="109"/>
        <v>1</v>
      </c>
      <c r="DV66" s="125">
        <f t="shared" si="110"/>
        <v>0</v>
      </c>
      <c r="DW66" s="116">
        <f t="shared" si="111"/>
        <v>0</v>
      </c>
      <c r="DX66" s="116">
        <f t="shared" si="63"/>
        <v>0</v>
      </c>
      <c r="DY66" s="116">
        <f t="shared" si="64"/>
        <v>0</v>
      </c>
      <c r="DZ66" s="116">
        <f t="shared" si="65"/>
        <v>0</v>
      </c>
      <c r="EA66" s="116">
        <f t="shared" si="66"/>
        <v>0</v>
      </c>
      <c r="EB66" s="116">
        <f t="shared" si="67"/>
        <v>0</v>
      </c>
      <c r="EC66" s="116">
        <f t="shared" si="68"/>
        <v>0</v>
      </c>
      <c r="ED66" s="116">
        <f t="shared" si="69"/>
        <v>0</v>
      </c>
      <c r="EE66" s="116">
        <f t="shared" si="70"/>
        <v>0</v>
      </c>
      <c r="EF66" s="172" t="str">
        <f>IF(EE66&gt;='Detailed Input'!$A$6,INDEX(DB66:DK66,EE66-'Detailed Input'!$A$6+1),"")</f>
        <v/>
      </c>
      <c r="EG66" s="170" t="str">
        <f>IF(EE66&gt;='Detailed Input'!$A$6,INDEX(DL66:DU66,EE66-'Detailed Input'!$A$6+1),"")</f>
        <v/>
      </c>
      <c r="EH66" s="59">
        <f t="shared" si="112"/>
        <v>0</v>
      </c>
      <c r="EI66" s="120">
        <f t="shared" si="113"/>
        <v>0</v>
      </c>
      <c r="EJ66" s="58"/>
    </row>
    <row r="67" spans="1:140" x14ac:dyDescent="0.2">
      <c r="A67" s="133" t="str">
        <f>IF('Detailed Input'!A141="",'Detailed Input'!$A$25,'Detailed Input'!A141)</f>
        <v>blank</v>
      </c>
      <c r="B67" s="16">
        <f>+'Detailed Input'!C141</f>
        <v>0</v>
      </c>
      <c r="C67" s="16">
        <f>MATCH(A67,'Detailed Input'!$A$25:$A$75,0)</f>
        <v>1</v>
      </c>
      <c r="D67" s="17">
        <f>'Detailed Input'!B141+1</f>
        <v>1</v>
      </c>
      <c r="E67" s="18">
        <f t="shared" si="4"/>
        <v>-999</v>
      </c>
      <c r="F67" s="19">
        <f t="shared" si="5"/>
        <v>0</v>
      </c>
      <c r="G67" s="7">
        <f t="shared" si="115"/>
        <v>1</v>
      </c>
      <c r="H67" s="8">
        <f>+'Detailed Input'!D141</f>
        <v>0</v>
      </c>
      <c r="I67" s="8">
        <v>0</v>
      </c>
      <c r="J67" s="8">
        <f t="shared" si="71"/>
        <v>1</v>
      </c>
      <c r="K67" s="19">
        <f t="shared" si="6"/>
        <v>0</v>
      </c>
      <c r="L67" s="9">
        <f t="shared" si="7"/>
        <v>0</v>
      </c>
      <c r="M67" s="17">
        <f t="shared" si="8"/>
        <v>2</v>
      </c>
      <c r="N67" s="18">
        <f t="shared" si="9"/>
        <v>-999</v>
      </c>
      <c r="O67" s="19">
        <f t="shared" si="10"/>
        <v>0</v>
      </c>
      <c r="P67" s="7">
        <f t="shared" si="116"/>
        <v>1</v>
      </c>
      <c r="Q67" s="8">
        <f>+'Detailed Input'!E141</f>
        <v>0</v>
      </c>
      <c r="R67" s="8">
        <f t="shared" si="72"/>
        <v>0</v>
      </c>
      <c r="S67" s="8">
        <f t="shared" si="73"/>
        <v>1</v>
      </c>
      <c r="T67" s="19">
        <f t="shared" si="11"/>
        <v>0</v>
      </c>
      <c r="U67" s="9">
        <f t="shared" si="12"/>
        <v>0</v>
      </c>
      <c r="V67" s="17">
        <f t="shared" si="13"/>
        <v>3</v>
      </c>
      <c r="W67" s="18">
        <f t="shared" si="14"/>
        <v>-999</v>
      </c>
      <c r="X67" s="19">
        <f t="shared" si="15"/>
        <v>0</v>
      </c>
      <c r="Y67" s="7">
        <f t="shared" si="117"/>
        <v>1</v>
      </c>
      <c r="Z67" s="8">
        <f>+'Detailed Input'!F141</f>
        <v>0</v>
      </c>
      <c r="AA67" s="8">
        <f t="shared" si="74"/>
        <v>0</v>
      </c>
      <c r="AB67" s="8">
        <f t="shared" si="75"/>
        <v>1</v>
      </c>
      <c r="AC67" s="19">
        <f t="shared" si="16"/>
        <v>0</v>
      </c>
      <c r="AD67" s="9">
        <f t="shared" si="17"/>
        <v>0</v>
      </c>
      <c r="AE67" s="17">
        <f t="shared" si="18"/>
        <v>4</v>
      </c>
      <c r="AF67" s="18">
        <f t="shared" si="19"/>
        <v>-999</v>
      </c>
      <c r="AG67" s="19">
        <f t="shared" si="20"/>
        <v>0</v>
      </c>
      <c r="AH67" s="7">
        <f t="shared" si="118"/>
        <v>1</v>
      </c>
      <c r="AI67" s="8">
        <f>+'Detailed Input'!G141</f>
        <v>0</v>
      </c>
      <c r="AJ67" s="8">
        <f t="shared" si="76"/>
        <v>0</v>
      </c>
      <c r="AK67" s="8">
        <f t="shared" si="77"/>
        <v>1</v>
      </c>
      <c r="AL67" s="19">
        <f t="shared" si="21"/>
        <v>0</v>
      </c>
      <c r="AM67" s="9">
        <f t="shared" si="22"/>
        <v>0</v>
      </c>
      <c r="AN67" s="17">
        <f t="shared" si="23"/>
        <v>5</v>
      </c>
      <c r="AO67" s="18">
        <f t="shared" si="24"/>
        <v>-999</v>
      </c>
      <c r="AP67" s="19">
        <f t="shared" si="25"/>
        <v>0</v>
      </c>
      <c r="AQ67" s="7">
        <f t="shared" si="119"/>
        <v>1</v>
      </c>
      <c r="AR67" s="8">
        <f>+'Detailed Input'!H141</f>
        <v>0</v>
      </c>
      <c r="AS67" s="8">
        <f t="shared" si="78"/>
        <v>0</v>
      </c>
      <c r="AT67" s="8">
        <f t="shared" si="79"/>
        <v>1</v>
      </c>
      <c r="AU67" s="19">
        <f t="shared" si="26"/>
        <v>0</v>
      </c>
      <c r="AV67" s="9">
        <f t="shared" si="27"/>
        <v>0</v>
      </c>
      <c r="AW67" s="17">
        <f t="shared" si="28"/>
        <v>6</v>
      </c>
      <c r="AX67" s="18">
        <f t="shared" si="29"/>
        <v>-999</v>
      </c>
      <c r="AY67" s="19">
        <f t="shared" si="30"/>
        <v>0</v>
      </c>
      <c r="AZ67" s="7">
        <f t="shared" si="120"/>
        <v>1</v>
      </c>
      <c r="BA67" s="8">
        <f>+'Detailed Input'!I141</f>
        <v>0</v>
      </c>
      <c r="BB67" s="8">
        <f t="shared" si="80"/>
        <v>0</v>
      </c>
      <c r="BC67" s="8">
        <f t="shared" si="81"/>
        <v>1</v>
      </c>
      <c r="BD67" s="19">
        <f t="shared" si="31"/>
        <v>0</v>
      </c>
      <c r="BE67" s="9">
        <f t="shared" si="32"/>
        <v>0</v>
      </c>
      <c r="BF67" s="17">
        <f t="shared" si="33"/>
        <v>7</v>
      </c>
      <c r="BG67" s="18">
        <f t="shared" si="34"/>
        <v>-999</v>
      </c>
      <c r="BH67" s="19">
        <f t="shared" si="35"/>
        <v>0</v>
      </c>
      <c r="BI67" s="7">
        <f t="shared" si="121"/>
        <v>1</v>
      </c>
      <c r="BJ67" s="8">
        <f>+'Detailed Input'!J141</f>
        <v>0</v>
      </c>
      <c r="BK67" s="8">
        <f t="shared" si="82"/>
        <v>0</v>
      </c>
      <c r="BL67" s="8">
        <f t="shared" si="83"/>
        <v>1</v>
      </c>
      <c r="BM67" s="19">
        <f t="shared" si="36"/>
        <v>0</v>
      </c>
      <c r="BN67" s="9">
        <f t="shared" si="37"/>
        <v>0</v>
      </c>
      <c r="BO67" s="17">
        <f t="shared" si="38"/>
        <v>8</v>
      </c>
      <c r="BP67" s="18">
        <f t="shared" si="39"/>
        <v>-999</v>
      </c>
      <c r="BQ67" s="19">
        <f t="shared" si="40"/>
        <v>0</v>
      </c>
      <c r="BR67" s="7">
        <f t="shared" si="122"/>
        <v>1</v>
      </c>
      <c r="BS67" s="8">
        <f>+'Detailed Input'!K141</f>
        <v>0</v>
      </c>
      <c r="BT67" s="8">
        <f t="shared" si="84"/>
        <v>0</v>
      </c>
      <c r="BU67" s="8">
        <f t="shared" si="85"/>
        <v>1</v>
      </c>
      <c r="BV67" s="19">
        <f t="shared" si="41"/>
        <v>0</v>
      </c>
      <c r="BW67" s="9">
        <f t="shared" si="42"/>
        <v>0</v>
      </c>
      <c r="BX67" s="17">
        <f t="shared" si="43"/>
        <v>9</v>
      </c>
      <c r="BY67" s="18">
        <f t="shared" si="44"/>
        <v>-999</v>
      </c>
      <c r="BZ67" s="19">
        <f t="shared" si="45"/>
        <v>0</v>
      </c>
      <c r="CA67" s="7">
        <f t="shared" si="123"/>
        <v>1</v>
      </c>
      <c r="CB67" s="8">
        <f>+'Detailed Input'!L141</f>
        <v>0</v>
      </c>
      <c r="CC67" s="8">
        <f t="shared" si="86"/>
        <v>0</v>
      </c>
      <c r="CD67" s="8">
        <f t="shared" si="87"/>
        <v>1</v>
      </c>
      <c r="CE67" s="19">
        <f t="shared" si="46"/>
        <v>0</v>
      </c>
      <c r="CF67" s="9">
        <f t="shared" si="47"/>
        <v>0</v>
      </c>
      <c r="CG67" s="17">
        <f t="shared" si="48"/>
        <v>10</v>
      </c>
      <c r="CH67" s="18">
        <f t="shared" si="49"/>
        <v>-999</v>
      </c>
      <c r="CI67" s="19">
        <f t="shared" si="50"/>
        <v>0</v>
      </c>
      <c r="CJ67" s="7">
        <f t="shared" si="124"/>
        <v>1</v>
      </c>
      <c r="CK67" s="8">
        <f>+'Detailed Input'!M141</f>
        <v>0</v>
      </c>
      <c r="CL67" s="8">
        <f t="shared" si="88"/>
        <v>0</v>
      </c>
      <c r="CM67" s="8">
        <f t="shared" si="89"/>
        <v>1</v>
      </c>
      <c r="CN67" s="19">
        <f t="shared" si="51"/>
        <v>0</v>
      </c>
      <c r="CO67" s="134">
        <f t="shared" si="52"/>
        <v>0</v>
      </c>
      <c r="CQ67" s="119" t="str">
        <f t="shared" si="90"/>
        <v>blank</v>
      </c>
      <c r="CR67" s="84">
        <f t="shared" si="53"/>
        <v>0</v>
      </c>
      <c r="CS67" s="77">
        <f t="shared" si="54"/>
        <v>0</v>
      </c>
      <c r="CT67" s="77">
        <f t="shared" si="55"/>
        <v>0</v>
      </c>
      <c r="CU67" s="77">
        <f t="shared" si="56"/>
        <v>0</v>
      </c>
      <c r="CV67" s="77">
        <f t="shared" si="57"/>
        <v>0</v>
      </c>
      <c r="CW67" s="77">
        <f t="shared" si="58"/>
        <v>0</v>
      </c>
      <c r="CX67" s="77">
        <f t="shared" si="59"/>
        <v>0</v>
      </c>
      <c r="CY67" s="77">
        <f t="shared" si="60"/>
        <v>0</v>
      </c>
      <c r="CZ67" s="77">
        <f t="shared" si="61"/>
        <v>0</v>
      </c>
      <c r="DA67" s="77">
        <f t="shared" si="62"/>
        <v>0</v>
      </c>
      <c r="DB67" s="145">
        <f t="shared" si="91"/>
        <v>-999</v>
      </c>
      <c r="DC67" s="115">
        <f t="shared" si="92"/>
        <v>-999</v>
      </c>
      <c r="DD67" s="115">
        <f t="shared" si="93"/>
        <v>-999</v>
      </c>
      <c r="DE67" s="115">
        <f t="shared" si="94"/>
        <v>-999</v>
      </c>
      <c r="DF67" s="115">
        <f t="shared" si="114"/>
        <v>-999</v>
      </c>
      <c r="DG67" s="115">
        <f t="shared" si="95"/>
        <v>-999</v>
      </c>
      <c r="DH67" s="115">
        <f t="shared" si="96"/>
        <v>-999</v>
      </c>
      <c r="DI67" s="115">
        <f t="shared" si="97"/>
        <v>-999</v>
      </c>
      <c r="DJ67" s="115">
        <f t="shared" si="98"/>
        <v>-999</v>
      </c>
      <c r="DK67" s="115">
        <f t="shared" si="99"/>
        <v>-999</v>
      </c>
      <c r="DL67" s="125">
        <f t="shared" si="100"/>
        <v>1</v>
      </c>
      <c r="DM67" s="116">
        <f t="shared" si="101"/>
        <v>1</v>
      </c>
      <c r="DN67" s="116">
        <f t="shared" si="102"/>
        <v>1</v>
      </c>
      <c r="DO67" s="116">
        <f t="shared" si="103"/>
        <v>1</v>
      </c>
      <c r="DP67" s="116">
        <f t="shared" si="104"/>
        <v>1</v>
      </c>
      <c r="DQ67" s="116">
        <f t="shared" si="105"/>
        <v>1</v>
      </c>
      <c r="DR67" s="116">
        <f t="shared" si="106"/>
        <v>1</v>
      </c>
      <c r="DS67" s="116">
        <f t="shared" si="107"/>
        <v>1</v>
      </c>
      <c r="DT67" s="116">
        <f t="shared" si="108"/>
        <v>1</v>
      </c>
      <c r="DU67" s="116">
        <f t="shared" si="109"/>
        <v>1</v>
      </c>
      <c r="DV67" s="125">
        <f t="shared" si="110"/>
        <v>0</v>
      </c>
      <c r="DW67" s="116">
        <f t="shared" si="111"/>
        <v>0</v>
      </c>
      <c r="DX67" s="116">
        <f t="shared" si="63"/>
        <v>0</v>
      </c>
      <c r="DY67" s="116">
        <f t="shared" si="64"/>
        <v>0</v>
      </c>
      <c r="DZ67" s="116">
        <f t="shared" si="65"/>
        <v>0</v>
      </c>
      <c r="EA67" s="116">
        <f t="shared" si="66"/>
        <v>0</v>
      </c>
      <c r="EB67" s="116">
        <f t="shared" si="67"/>
        <v>0</v>
      </c>
      <c r="EC67" s="116">
        <f t="shared" si="68"/>
        <v>0</v>
      </c>
      <c r="ED67" s="116">
        <f t="shared" si="69"/>
        <v>0</v>
      </c>
      <c r="EE67" s="116">
        <f t="shared" si="70"/>
        <v>0</v>
      </c>
      <c r="EF67" s="172" t="str">
        <f>IF(EE67&gt;='Detailed Input'!$A$6,INDEX(DB67:DK67,EE67-'Detailed Input'!$A$6+1),"")</f>
        <v/>
      </c>
      <c r="EG67" s="170" t="str">
        <f>IF(EE67&gt;='Detailed Input'!$A$6,INDEX(DL67:DU67,EE67-'Detailed Input'!$A$6+1),"")</f>
        <v/>
      </c>
      <c r="EH67" s="59">
        <f t="shared" si="112"/>
        <v>0</v>
      </c>
      <c r="EI67" s="120">
        <f t="shared" si="113"/>
        <v>0</v>
      </c>
      <c r="EJ67" s="58"/>
    </row>
    <row r="68" spans="1:140" x14ac:dyDescent="0.2">
      <c r="A68" s="133" t="str">
        <f>IF('Detailed Input'!A142="",'Detailed Input'!$A$25,'Detailed Input'!A142)</f>
        <v>blank</v>
      </c>
      <c r="B68" s="16">
        <f>+'Detailed Input'!C142</f>
        <v>0</v>
      </c>
      <c r="C68" s="16">
        <f>MATCH(A68,'Detailed Input'!$A$25:$A$75,0)</f>
        <v>1</v>
      </c>
      <c r="D68" s="17">
        <f>'Detailed Input'!B142+1</f>
        <v>1</v>
      </c>
      <c r="E68" s="18">
        <f t="shared" si="4"/>
        <v>-999</v>
      </c>
      <c r="F68" s="19">
        <f t="shared" si="5"/>
        <v>0</v>
      </c>
      <c r="G68" s="7">
        <f t="shared" si="115"/>
        <v>1</v>
      </c>
      <c r="H68" s="8">
        <f>+'Detailed Input'!D142</f>
        <v>0</v>
      </c>
      <c r="I68" s="8">
        <v>0</v>
      </c>
      <c r="J68" s="8">
        <f t="shared" si="71"/>
        <v>1</v>
      </c>
      <c r="K68" s="19">
        <f t="shared" si="6"/>
        <v>0</v>
      </c>
      <c r="L68" s="9">
        <f t="shared" si="7"/>
        <v>0</v>
      </c>
      <c r="M68" s="17">
        <f t="shared" si="8"/>
        <v>2</v>
      </c>
      <c r="N68" s="18">
        <f t="shared" si="9"/>
        <v>-999</v>
      </c>
      <c r="O68" s="19">
        <f t="shared" si="10"/>
        <v>0</v>
      </c>
      <c r="P68" s="7">
        <f t="shared" si="116"/>
        <v>1</v>
      </c>
      <c r="Q68" s="8">
        <f>+'Detailed Input'!E142</f>
        <v>0</v>
      </c>
      <c r="R68" s="8">
        <f t="shared" si="72"/>
        <v>0</v>
      </c>
      <c r="S68" s="8">
        <f t="shared" si="73"/>
        <v>1</v>
      </c>
      <c r="T68" s="19">
        <f t="shared" si="11"/>
        <v>0</v>
      </c>
      <c r="U68" s="9">
        <f t="shared" si="12"/>
        <v>0</v>
      </c>
      <c r="V68" s="17">
        <f t="shared" si="13"/>
        <v>3</v>
      </c>
      <c r="W68" s="18">
        <f t="shared" si="14"/>
        <v>-999</v>
      </c>
      <c r="X68" s="19">
        <f t="shared" si="15"/>
        <v>0</v>
      </c>
      <c r="Y68" s="7">
        <f t="shared" si="117"/>
        <v>1</v>
      </c>
      <c r="Z68" s="8">
        <f>+'Detailed Input'!F142</f>
        <v>0</v>
      </c>
      <c r="AA68" s="8">
        <f t="shared" si="74"/>
        <v>0</v>
      </c>
      <c r="AB68" s="8">
        <f t="shared" si="75"/>
        <v>1</v>
      </c>
      <c r="AC68" s="19">
        <f t="shared" si="16"/>
        <v>0</v>
      </c>
      <c r="AD68" s="9">
        <f t="shared" si="17"/>
        <v>0</v>
      </c>
      <c r="AE68" s="17">
        <f t="shared" si="18"/>
        <v>4</v>
      </c>
      <c r="AF68" s="18">
        <f t="shared" si="19"/>
        <v>-999</v>
      </c>
      <c r="AG68" s="19">
        <f t="shared" si="20"/>
        <v>0</v>
      </c>
      <c r="AH68" s="7">
        <f t="shared" si="118"/>
        <v>1</v>
      </c>
      <c r="AI68" s="8">
        <f>+'Detailed Input'!G142</f>
        <v>0</v>
      </c>
      <c r="AJ68" s="8">
        <f t="shared" si="76"/>
        <v>0</v>
      </c>
      <c r="AK68" s="8">
        <f t="shared" si="77"/>
        <v>1</v>
      </c>
      <c r="AL68" s="19">
        <f t="shared" si="21"/>
        <v>0</v>
      </c>
      <c r="AM68" s="9">
        <f t="shared" si="22"/>
        <v>0</v>
      </c>
      <c r="AN68" s="17">
        <f t="shared" si="23"/>
        <v>5</v>
      </c>
      <c r="AO68" s="18">
        <f t="shared" si="24"/>
        <v>-999</v>
      </c>
      <c r="AP68" s="19">
        <f t="shared" si="25"/>
        <v>0</v>
      </c>
      <c r="AQ68" s="7">
        <f t="shared" si="119"/>
        <v>1</v>
      </c>
      <c r="AR68" s="8">
        <f>+'Detailed Input'!H142</f>
        <v>0</v>
      </c>
      <c r="AS68" s="8">
        <f t="shared" si="78"/>
        <v>0</v>
      </c>
      <c r="AT68" s="8">
        <f t="shared" si="79"/>
        <v>1</v>
      </c>
      <c r="AU68" s="19">
        <f t="shared" si="26"/>
        <v>0</v>
      </c>
      <c r="AV68" s="9">
        <f t="shared" si="27"/>
        <v>0</v>
      </c>
      <c r="AW68" s="17">
        <f t="shared" si="28"/>
        <v>6</v>
      </c>
      <c r="AX68" s="18">
        <f t="shared" si="29"/>
        <v>-999</v>
      </c>
      <c r="AY68" s="19">
        <f t="shared" si="30"/>
        <v>0</v>
      </c>
      <c r="AZ68" s="7">
        <f t="shared" si="120"/>
        <v>1</v>
      </c>
      <c r="BA68" s="8">
        <f>+'Detailed Input'!I142</f>
        <v>0</v>
      </c>
      <c r="BB68" s="8">
        <f t="shared" si="80"/>
        <v>0</v>
      </c>
      <c r="BC68" s="8">
        <f t="shared" si="81"/>
        <v>1</v>
      </c>
      <c r="BD68" s="19">
        <f t="shared" si="31"/>
        <v>0</v>
      </c>
      <c r="BE68" s="9">
        <f t="shared" si="32"/>
        <v>0</v>
      </c>
      <c r="BF68" s="17">
        <f t="shared" si="33"/>
        <v>7</v>
      </c>
      <c r="BG68" s="18">
        <f t="shared" si="34"/>
        <v>-999</v>
      </c>
      <c r="BH68" s="19">
        <f t="shared" si="35"/>
        <v>0</v>
      </c>
      <c r="BI68" s="7">
        <f t="shared" si="121"/>
        <v>1</v>
      </c>
      <c r="BJ68" s="8">
        <f>+'Detailed Input'!J142</f>
        <v>0</v>
      </c>
      <c r="BK68" s="8">
        <f t="shared" si="82"/>
        <v>0</v>
      </c>
      <c r="BL68" s="8">
        <f t="shared" si="83"/>
        <v>1</v>
      </c>
      <c r="BM68" s="19">
        <f t="shared" si="36"/>
        <v>0</v>
      </c>
      <c r="BN68" s="9">
        <f t="shared" si="37"/>
        <v>0</v>
      </c>
      <c r="BO68" s="17">
        <f t="shared" si="38"/>
        <v>8</v>
      </c>
      <c r="BP68" s="18">
        <f t="shared" si="39"/>
        <v>-999</v>
      </c>
      <c r="BQ68" s="19">
        <f t="shared" si="40"/>
        <v>0</v>
      </c>
      <c r="BR68" s="7">
        <f t="shared" si="122"/>
        <v>1</v>
      </c>
      <c r="BS68" s="8">
        <f>+'Detailed Input'!K142</f>
        <v>0</v>
      </c>
      <c r="BT68" s="8">
        <f t="shared" si="84"/>
        <v>0</v>
      </c>
      <c r="BU68" s="8">
        <f t="shared" si="85"/>
        <v>1</v>
      </c>
      <c r="BV68" s="19">
        <f t="shared" si="41"/>
        <v>0</v>
      </c>
      <c r="BW68" s="9">
        <f t="shared" si="42"/>
        <v>0</v>
      </c>
      <c r="BX68" s="17">
        <f t="shared" si="43"/>
        <v>9</v>
      </c>
      <c r="BY68" s="18">
        <f t="shared" si="44"/>
        <v>-999</v>
      </c>
      <c r="BZ68" s="19">
        <f t="shared" si="45"/>
        <v>0</v>
      </c>
      <c r="CA68" s="7">
        <f t="shared" si="123"/>
        <v>1</v>
      </c>
      <c r="CB68" s="8">
        <f>+'Detailed Input'!L142</f>
        <v>0</v>
      </c>
      <c r="CC68" s="8">
        <f t="shared" si="86"/>
        <v>0</v>
      </c>
      <c r="CD68" s="8">
        <f t="shared" si="87"/>
        <v>1</v>
      </c>
      <c r="CE68" s="19">
        <f t="shared" si="46"/>
        <v>0</v>
      </c>
      <c r="CF68" s="9">
        <f t="shared" si="47"/>
        <v>0</v>
      </c>
      <c r="CG68" s="17">
        <f t="shared" si="48"/>
        <v>10</v>
      </c>
      <c r="CH68" s="18">
        <f t="shared" si="49"/>
        <v>-999</v>
      </c>
      <c r="CI68" s="19">
        <f t="shared" si="50"/>
        <v>0</v>
      </c>
      <c r="CJ68" s="7">
        <f t="shared" si="124"/>
        <v>1</v>
      </c>
      <c r="CK68" s="8">
        <f>+'Detailed Input'!M142</f>
        <v>0</v>
      </c>
      <c r="CL68" s="8">
        <f t="shared" si="88"/>
        <v>0</v>
      </c>
      <c r="CM68" s="8">
        <f t="shared" si="89"/>
        <v>1</v>
      </c>
      <c r="CN68" s="19">
        <f t="shared" si="51"/>
        <v>0</v>
      </c>
      <c r="CO68" s="134">
        <f t="shared" si="52"/>
        <v>0</v>
      </c>
      <c r="CQ68" s="119" t="str">
        <f t="shared" si="90"/>
        <v>blank</v>
      </c>
      <c r="CR68" s="84">
        <f t="shared" si="53"/>
        <v>0</v>
      </c>
      <c r="CS68" s="77">
        <f t="shared" si="54"/>
        <v>0</v>
      </c>
      <c r="CT68" s="77">
        <f t="shared" si="55"/>
        <v>0</v>
      </c>
      <c r="CU68" s="77">
        <f t="shared" si="56"/>
        <v>0</v>
      </c>
      <c r="CV68" s="77">
        <f t="shared" si="57"/>
        <v>0</v>
      </c>
      <c r="CW68" s="77">
        <f t="shared" si="58"/>
        <v>0</v>
      </c>
      <c r="CX68" s="77">
        <f t="shared" si="59"/>
        <v>0</v>
      </c>
      <c r="CY68" s="77">
        <f t="shared" si="60"/>
        <v>0</v>
      </c>
      <c r="CZ68" s="77">
        <f t="shared" si="61"/>
        <v>0</v>
      </c>
      <c r="DA68" s="77">
        <f t="shared" si="62"/>
        <v>0</v>
      </c>
      <c r="DB68" s="145">
        <f t="shared" si="91"/>
        <v>-999</v>
      </c>
      <c r="DC68" s="115">
        <f t="shared" si="92"/>
        <v>-999</v>
      </c>
      <c r="DD68" s="115">
        <f t="shared" si="93"/>
        <v>-999</v>
      </c>
      <c r="DE68" s="115">
        <f t="shared" si="94"/>
        <v>-999</v>
      </c>
      <c r="DF68" s="115">
        <f t="shared" si="114"/>
        <v>-999</v>
      </c>
      <c r="DG68" s="115">
        <f t="shared" si="95"/>
        <v>-999</v>
      </c>
      <c r="DH68" s="115">
        <f t="shared" si="96"/>
        <v>-999</v>
      </c>
      <c r="DI68" s="115">
        <f t="shared" si="97"/>
        <v>-999</v>
      </c>
      <c r="DJ68" s="115">
        <f t="shared" si="98"/>
        <v>-999</v>
      </c>
      <c r="DK68" s="115">
        <f t="shared" si="99"/>
        <v>-999</v>
      </c>
      <c r="DL68" s="125">
        <f t="shared" si="100"/>
        <v>1</v>
      </c>
      <c r="DM68" s="116">
        <f t="shared" si="101"/>
        <v>1</v>
      </c>
      <c r="DN68" s="116">
        <f t="shared" si="102"/>
        <v>1</v>
      </c>
      <c r="DO68" s="116">
        <f t="shared" si="103"/>
        <v>1</v>
      </c>
      <c r="DP68" s="116">
        <f t="shared" si="104"/>
        <v>1</v>
      </c>
      <c r="DQ68" s="116">
        <f t="shared" si="105"/>
        <v>1</v>
      </c>
      <c r="DR68" s="116">
        <f t="shared" si="106"/>
        <v>1</v>
      </c>
      <c r="DS68" s="116">
        <f t="shared" si="107"/>
        <v>1</v>
      </c>
      <c r="DT68" s="116">
        <f t="shared" si="108"/>
        <v>1</v>
      </c>
      <c r="DU68" s="116">
        <f t="shared" si="109"/>
        <v>1</v>
      </c>
      <c r="DV68" s="125">
        <f t="shared" si="110"/>
        <v>0</v>
      </c>
      <c r="DW68" s="116">
        <f t="shared" si="111"/>
        <v>0</v>
      </c>
      <c r="DX68" s="116">
        <f t="shared" si="63"/>
        <v>0</v>
      </c>
      <c r="DY68" s="116">
        <f t="shared" si="64"/>
        <v>0</v>
      </c>
      <c r="DZ68" s="116">
        <f t="shared" si="65"/>
        <v>0</v>
      </c>
      <c r="EA68" s="116">
        <f t="shared" si="66"/>
        <v>0</v>
      </c>
      <c r="EB68" s="116">
        <f t="shared" si="67"/>
        <v>0</v>
      </c>
      <c r="EC68" s="116">
        <f t="shared" si="68"/>
        <v>0</v>
      </c>
      <c r="ED68" s="116">
        <f t="shared" si="69"/>
        <v>0</v>
      </c>
      <c r="EE68" s="116">
        <f t="shared" si="70"/>
        <v>0</v>
      </c>
      <c r="EF68" s="172" t="str">
        <f>IF(EE68&gt;='Detailed Input'!$A$6,INDEX(DB68:DK68,EE68-'Detailed Input'!$A$6+1),"")</f>
        <v/>
      </c>
      <c r="EG68" s="170" t="str">
        <f>IF(EE68&gt;='Detailed Input'!$A$6,INDEX(DL68:DU68,EE68-'Detailed Input'!$A$6+1),"")</f>
        <v/>
      </c>
      <c r="EH68" s="59">
        <f t="shared" si="112"/>
        <v>0</v>
      </c>
      <c r="EI68" s="120">
        <f t="shared" si="113"/>
        <v>0</v>
      </c>
      <c r="EJ68" s="58"/>
    </row>
    <row r="69" spans="1:140" x14ac:dyDescent="0.2">
      <c r="A69" s="133" t="str">
        <f>IF('Detailed Input'!A143="",'Detailed Input'!$A$25,'Detailed Input'!A143)</f>
        <v>blank</v>
      </c>
      <c r="B69" s="16">
        <f>+'Detailed Input'!C143</f>
        <v>0</v>
      </c>
      <c r="C69" s="16">
        <f>MATCH(A69,'Detailed Input'!$A$25:$A$75,0)</f>
        <v>1</v>
      </c>
      <c r="D69" s="17">
        <f>'Detailed Input'!B143+1</f>
        <v>1</v>
      </c>
      <c r="E69" s="18">
        <f t="shared" si="4"/>
        <v>-999</v>
      </c>
      <c r="F69" s="19">
        <f t="shared" si="5"/>
        <v>0</v>
      </c>
      <c r="G69" s="7">
        <f t="shared" si="115"/>
        <v>1</v>
      </c>
      <c r="H69" s="8">
        <f>+'Detailed Input'!D143</f>
        <v>0</v>
      </c>
      <c r="I69" s="8">
        <v>0</v>
      </c>
      <c r="J69" s="8">
        <f t="shared" si="71"/>
        <v>1</v>
      </c>
      <c r="K69" s="19">
        <f t="shared" si="6"/>
        <v>0</v>
      </c>
      <c r="L69" s="9">
        <f t="shared" si="7"/>
        <v>0</v>
      </c>
      <c r="M69" s="17">
        <f t="shared" si="8"/>
        <v>2</v>
      </c>
      <c r="N69" s="18">
        <f t="shared" si="9"/>
        <v>-999</v>
      </c>
      <c r="O69" s="19">
        <f t="shared" si="10"/>
        <v>0</v>
      </c>
      <c r="P69" s="7">
        <f t="shared" si="116"/>
        <v>1</v>
      </c>
      <c r="Q69" s="8">
        <f>+'Detailed Input'!E143</f>
        <v>0</v>
      </c>
      <c r="R69" s="8">
        <f t="shared" si="72"/>
        <v>0</v>
      </c>
      <c r="S69" s="8">
        <f t="shared" si="73"/>
        <v>1</v>
      </c>
      <c r="T69" s="19">
        <f t="shared" si="11"/>
        <v>0</v>
      </c>
      <c r="U69" s="9">
        <f t="shared" si="12"/>
        <v>0</v>
      </c>
      <c r="V69" s="17">
        <f t="shared" si="13"/>
        <v>3</v>
      </c>
      <c r="W69" s="18">
        <f t="shared" si="14"/>
        <v>-999</v>
      </c>
      <c r="X69" s="19">
        <f t="shared" si="15"/>
        <v>0</v>
      </c>
      <c r="Y69" s="7">
        <f t="shared" si="117"/>
        <v>1</v>
      </c>
      <c r="Z69" s="8">
        <f>+'Detailed Input'!F143</f>
        <v>0</v>
      </c>
      <c r="AA69" s="8">
        <f t="shared" si="74"/>
        <v>0</v>
      </c>
      <c r="AB69" s="8">
        <f t="shared" si="75"/>
        <v>1</v>
      </c>
      <c r="AC69" s="19">
        <f t="shared" si="16"/>
        <v>0</v>
      </c>
      <c r="AD69" s="9">
        <f t="shared" si="17"/>
        <v>0</v>
      </c>
      <c r="AE69" s="17">
        <f t="shared" si="18"/>
        <v>4</v>
      </c>
      <c r="AF69" s="18">
        <f t="shared" si="19"/>
        <v>-999</v>
      </c>
      <c r="AG69" s="19">
        <f t="shared" si="20"/>
        <v>0</v>
      </c>
      <c r="AH69" s="7">
        <f t="shared" si="118"/>
        <v>1</v>
      </c>
      <c r="AI69" s="8">
        <f>+'Detailed Input'!G143</f>
        <v>0</v>
      </c>
      <c r="AJ69" s="8">
        <f t="shared" si="76"/>
        <v>0</v>
      </c>
      <c r="AK69" s="8">
        <f t="shared" si="77"/>
        <v>1</v>
      </c>
      <c r="AL69" s="19">
        <f t="shared" si="21"/>
        <v>0</v>
      </c>
      <c r="AM69" s="9">
        <f t="shared" si="22"/>
        <v>0</v>
      </c>
      <c r="AN69" s="17">
        <f t="shared" si="23"/>
        <v>5</v>
      </c>
      <c r="AO69" s="18">
        <f t="shared" si="24"/>
        <v>-999</v>
      </c>
      <c r="AP69" s="19">
        <f t="shared" si="25"/>
        <v>0</v>
      </c>
      <c r="AQ69" s="7">
        <f t="shared" si="119"/>
        <v>1</v>
      </c>
      <c r="AR69" s="8">
        <f>+'Detailed Input'!H143</f>
        <v>0</v>
      </c>
      <c r="AS69" s="8">
        <f t="shared" si="78"/>
        <v>0</v>
      </c>
      <c r="AT69" s="8">
        <f t="shared" si="79"/>
        <v>1</v>
      </c>
      <c r="AU69" s="19">
        <f t="shared" si="26"/>
        <v>0</v>
      </c>
      <c r="AV69" s="9">
        <f t="shared" si="27"/>
        <v>0</v>
      </c>
      <c r="AW69" s="17">
        <f t="shared" si="28"/>
        <v>6</v>
      </c>
      <c r="AX69" s="18">
        <f t="shared" si="29"/>
        <v>-999</v>
      </c>
      <c r="AY69" s="19">
        <f t="shared" si="30"/>
        <v>0</v>
      </c>
      <c r="AZ69" s="7">
        <f t="shared" si="120"/>
        <v>1</v>
      </c>
      <c r="BA69" s="8">
        <f>+'Detailed Input'!I143</f>
        <v>0</v>
      </c>
      <c r="BB69" s="8">
        <f t="shared" si="80"/>
        <v>0</v>
      </c>
      <c r="BC69" s="8">
        <f t="shared" si="81"/>
        <v>1</v>
      </c>
      <c r="BD69" s="19">
        <f t="shared" si="31"/>
        <v>0</v>
      </c>
      <c r="BE69" s="9">
        <f t="shared" si="32"/>
        <v>0</v>
      </c>
      <c r="BF69" s="17">
        <f t="shared" si="33"/>
        <v>7</v>
      </c>
      <c r="BG69" s="18">
        <f t="shared" si="34"/>
        <v>-999</v>
      </c>
      <c r="BH69" s="19">
        <f t="shared" si="35"/>
        <v>0</v>
      </c>
      <c r="BI69" s="7">
        <f t="shared" si="121"/>
        <v>1</v>
      </c>
      <c r="BJ69" s="8">
        <f>+'Detailed Input'!J143</f>
        <v>0</v>
      </c>
      <c r="BK69" s="8">
        <f t="shared" si="82"/>
        <v>0</v>
      </c>
      <c r="BL69" s="8">
        <f t="shared" si="83"/>
        <v>1</v>
      </c>
      <c r="BM69" s="19">
        <f t="shared" si="36"/>
        <v>0</v>
      </c>
      <c r="BN69" s="9">
        <f t="shared" si="37"/>
        <v>0</v>
      </c>
      <c r="BO69" s="17">
        <f t="shared" si="38"/>
        <v>8</v>
      </c>
      <c r="BP69" s="18">
        <f t="shared" si="39"/>
        <v>-999</v>
      </c>
      <c r="BQ69" s="19">
        <f t="shared" si="40"/>
        <v>0</v>
      </c>
      <c r="BR69" s="7">
        <f t="shared" si="122"/>
        <v>1</v>
      </c>
      <c r="BS69" s="8">
        <f>+'Detailed Input'!K143</f>
        <v>0</v>
      </c>
      <c r="BT69" s="8">
        <f t="shared" si="84"/>
        <v>0</v>
      </c>
      <c r="BU69" s="8">
        <f t="shared" si="85"/>
        <v>1</v>
      </c>
      <c r="BV69" s="19">
        <f t="shared" si="41"/>
        <v>0</v>
      </c>
      <c r="BW69" s="9">
        <f t="shared" si="42"/>
        <v>0</v>
      </c>
      <c r="BX69" s="17">
        <f t="shared" si="43"/>
        <v>9</v>
      </c>
      <c r="BY69" s="18">
        <f t="shared" si="44"/>
        <v>-999</v>
      </c>
      <c r="BZ69" s="19">
        <f t="shared" si="45"/>
        <v>0</v>
      </c>
      <c r="CA69" s="7">
        <f t="shared" si="123"/>
        <v>1</v>
      </c>
      <c r="CB69" s="8">
        <f>+'Detailed Input'!L143</f>
        <v>0</v>
      </c>
      <c r="CC69" s="8">
        <f t="shared" si="86"/>
        <v>0</v>
      </c>
      <c r="CD69" s="8">
        <f t="shared" si="87"/>
        <v>1</v>
      </c>
      <c r="CE69" s="19">
        <f t="shared" si="46"/>
        <v>0</v>
      </c>
      <c r="CF69" s="9">
        <f t="shared" si="47"/>
        <v>0</v>
      </c>
      <c r="CG69" s="17">
        <f t="shared" si="48"/>
        <v>10</v>
      </c>
      <c r="CH69" s="18">
        <f t="shared" si="49"/>
        <v>-999</v>
      </c>
      <c r="CI69" s="19">
        <f t="shared" si="50"/>
        <v>0</v>
      </c>
      <c r="CJ69" s="7">
        <f t="shared" si="124"/>
        <v>1</v>
      </c>
      <c r="CK69" s="8">
        <f>+'Detailed Input'!M143</f>
        <v>0</v>
      </c>
      <c r="CL69" s="8">
        <f t="shared" si="88"/>
        <v>0</v>
      </c>
      <c r="CM69" s="8">
        <f t="shared" si="89"/>
        <v>1</v>
      </c>
      <c r="CN69" s="19">
        <f t="shared" si="51"/>
        <v>0</v>
      </c>
      <c r="CO69" s="134">
        <f t="shared" si="52"/>
        <v>0</v>
      </c>
      <c r="CQ69" s="119" t="str">
        <f t="shared" si="90"/>
        <v>blank</v>
      </c>
      <c r="CR69" s="84">
        <f t="shared" si="53"/>
        <v>0</v>
      </c>
      <c r="CS69" s="77">
        <f t="shared" si="54"/>
        <v>0</v>
      </c>
      <c r="CT69" s="77">
        <f t="shared" si="55"/>
        <v>0</v>
      </c>
      <c r="CU69" s="77">
        <f t="shared" si="56"/>
        <v>0</v>
      </c>
      <c r="CV69" s="77">
        <f t="shared" si="57"/>
        <v>0</v>
      </c>
      <c r="CW69" s="77">
        <f t="shared" si="58"/>
        <v>0</v>
      </c>
      <c r="CX69" s="77">
        <f t="shared" si="59"/>
        <v>0</v>
      </c>
      <c r="CY69" s="77">
        <f t="shared" si="60"/>
        <v>0</v>
      </c>
      <c r="CZ69" s="77">
        <f t="shared" si="61"/>
        <v>0</v>
      </c>
      <c r="DA69" s="77">
        <f t="shared" si="62"/>
        <v>0</v>
      </c>
      <c r="DB69" s="145">
        <f t="shared" si="91"/>
        <v>-999</v>
      </c>
      <c r="DC69" s="115">
        <f t="shared" si="92"/>
        <v>-999</v>
      </c>
      <c r="DD69" s="115">
        <f t="shared" si="93"/>
        <v>-999</v>
      </c>
      <c r="DE69" s="115">
        <f t="shared" si="94"/>
        <v>-999</v>
      </c>
      <c r="DF69" s="115">
        <f t="shared" si="114"/>
        <v>-999</v>
      </c>
      <c r="DG69" s="115">
        <f t="shared" si="95"/>
        <v>-999</v>
      </c>
      <c r="DH69" s="115">
        <f t="shared" si="96"/>
        <v>-999</v>
      </c>
      <c r="DI69" s="115">
        <f t="shared" si="97"/>
        <v>-999</v>
      </c>
      <c r="DJ69" s="115">
        <f t="shared" si="98"/>
        <v>-999</v>
      </c>
      <c r="DK69" s="115">
        <f t="shared" si="99"/>
        <v>-999</v>
      </c>
      <c r="DL69" s="125">
        <f t="shared" si="100"/>
        <v>1</v>
      </c>
      <c r="DM69" s="116">
        <f t="shared" si="101"/>
        <v>1</v>
      </c>
      <c r="DN69" s="116">
        <f t="shared" si="102"/>
        <v>1</v>
      </c>
      <c r="DO69" s="116">
        <f t="shared" si="103"/>
        <v>1</v>
      </c>
      <c r="DP69" s="116">
        <f t="shared" si="104"/>
        <v>1</v>
      </c>
      <c r="DQ69" s="116">
        <f t="shared" si="105"/>
        <v>1</v>
      </c>
      <c r="DR69" s="116">
        <f t="shared" si="106"/>
        <v>1</v>
      </c>
      <c r="DS69" s="116">
        <f t="shared" si="107"/>
        <v>1</v>
      </c>
      <c r="DT69" s="116">
        <f t="shared" si="108"/>
        <v>1</v>
      </c>
      <c r="DU69" s="116">
        <f t="shared" si="109"/>
        <v>1</v>
      </c>
      <c r="DV69" s="125">
        <f t="shared" si="110"/>
        <v>0</v>
      </c>
      <c r="DW69" s="116">
        <f t="shared" si="111"/>
        <v>0</v>
      </c>
      <c r="DX69" s="116">
        <f t="shared" si="63"/>
        <v>0</v>
      </c>
      <c r="DY69" s="116">
        <f t="shared" si="64"/>
        <v>0</v>
      </c>
      <c r="DZ69" s="116">
        <f t="shared" si="65"/>
        <v>0</v>
      </c>
      <c r="EA69" s="116">
        <f t="shared" si="66"/>
        <v>0</v>
      </c>
      <c r="EB69" s="116">
        <f t="shared" si="67"/>
        <v>0</v>
      </c>
      <c r="EC69" s="116">
        <f t="shared" si="68"/>
        <v>0</v>
      </c>
      <c r="ED69" s="116">
        <f t="shared" si="69"/>
        <v>0</v>
      </c>
      <c r="EE69" s="116">
        <f t="shared" si="70"/>
        <v>0</v>
      </c>
      <c r="EF69" s="172" t="str">
        <f>IF(EE69&gt;='Detailed Input'!$A$6,INDEX(DB69:DK69,EE69-'Detailed Input'!$A$6+1),"")</f>
        <v/>
      </c>
      <c r="EG69" s="170" t="str">
        <f>IF(EE69&gt;='Detailed Input'!$A$6,INDEX(DL69:DU69,EE69-'Detailed Input'!$A$6+1),"")</f>
        <v/>
      </c>
      <c r="EH69" s="59">
        <f t="shared" si="112"/>
        <v>0</v>
      </c>
      <c r="EI69" s="120">
        <f t="shared" si="113"/>
        <v>0</v>
      </c>
      <c r="EJ69" s="58"/>
    </row>
    <row r="70" spans="1:140" x14ac:dyDescent="0.2">
      <c r="A70" s="133" t="str">
        <f>IF('Detailed Input'!A144="",'Detailed Input'!$A$25,'Detailed Input'!A144)</f>
        <v>blank</v>
      </c>
      <c r="B70" s="16">
        <f>+'Detailed Input'!C144</f>
        <v>0</v>
      </c>
      <c r="C70" s="16">
        <f>MATCH(A70,'Detailed Input'!$A$25:$A$75,0)</f>
        <v>1</v>
      </c>
      <c r="D70" s="17">
        <f>'Detailed Input'!B144+1</f>
        <v>1</v>
      </c>
      <c r="E70" s="18">
        <f t="shared" si="4"/>
        <v>-999</v>
      </c>
      <c r="F70" s="19">
        <f t="shared" si="5"/>
        <v>0</v>
      </c>
      <c r="G70" s="7">
        <f t="shared" si="115"/>
        <v>1</v>
      </c>
      <c r="H70" s="8">
        <f>+'Detailed Input'!D144</f>
        <v>0</v>
      </c>
      <c r="I70" s="8">
        <v>0</v>
      </c>
      <c r="J70" s="8">
        <f t="shared" si="71"/>
        <v>1</v>
      </c>
      <c r="K70" s="19">
        <f t="shared" si="6"/>
        <v>0</v>
      </c>
      <c r="L70" s="9">
        <f t="shared" si="7"/>
        <v>0</v>
      </c>
      <c r="M70" s="17">
        <f t="shared" si="8"/>
        <v>2</v>
      </c>
      <c r="N70" s="18">
        <f t="shared" si="9"/>
        <v>-999</v>
      </c>
      <c r="O70" s="19">
        <f t="shared" si="10"/>
        <v>0</v>
      </c>
      <c r="P70" s="7">
        <f t="shared" si="116"/>
        <v>1</v>
      </c>
      <c r="Q70" s="8">
        <f>+'Detailed Input'!E144</f>
        <v>0</v>
      </c>
      <c r="R70" s="8">
        <f t="shared" si="72"/>
        <v>0</v>
      </c>
      <c r="S70" s="8">
        <f t="shared" si="73"/>
        <v>1</v>
      </c>
      <c r="T70" s="19">
        <f t="shared" si="11"/>
        <v>0</v>
      </c>
      <c r="U70" s="9">
        <f t="shared" si="12"/>
        <v>0</v>
      </c>
      <c r="V70" s="17">
        <f t="shared" si="13"/>
        <v>3</v>
      </c>
      <c r="W70" s="18">
        <f t="shared" si="14"/>
        <v>-999</v>
      </c>
      <c r="X70" s="19">
        <f t="shared" si="15"/>
        <v>0</v>
      </c>
      <c r="Y70" s="7">
        <f t="shared" si="117"/>
        <v>1</v>
      </c>
      <c r="Z70" s="8">
        <f>+'Detailed Input'!F144</f>
        <v>0</v>
      </c>
      <c r="AA70" s="8">
        <f t="shared" si="74"/>
        <v>0</v>
      </c>
      <c r="AB70" s="8">
        <f t="shared" si="75"/>
        <v>1</v>
      </c>
      <c r="AC70" s="19">
        <f t="shared" si="16"/>
        <v>0</v>
      </c>
      <c r="AD70" s="9">
        <f t="shared" si="17"/>
        <v>0</v>
      </c>
      <c r="AE70" s="17">
        <f t="shared" si="18"/>
        <v>4</v>
      </c>
      <c r="AF70" s="18">
        <f t="shared" si="19"/>
        <v>-999</v>
      </c>
      <c r="AG70" s="19">
        <f t="shared" si="20"/>
        <v>0</v>
      </c>
      <c r="AH70" s="7">
        <f t="shared" si="118"/>
        <v>1</v>
      </c>
      <c r="AI70" s="8">
        <f>+'Detailed Input'!G144</f>
        <v>0</v>
      </c>
      <c r="AJ70" s="8">
        <f t="shared" si="76"/>
        <v>0</v>
      </c>
      <c r="AK70" s="8">
        <f t="shared" si="77"/>
        <v>1</v>
      </c>
      <c r="AL70" s="19">
        <f t="shared" si="21"/>
        <v>0</v>
      </c>
      <c r="AM70" s="9">
        <f t="shared" si="22"/>
        <v>0</v>
      </c>
      <c r="AN70" s="17">
        <f t="shared" si="23"/>
        <v>5</v>
      </c>
      <c r="AO70" s="18">
        <f t="shared" si="24"/>
        <v>-999</v>
      </c>
      <c r="AP70" s="19">
        <f t="shared" si="25"/>
        <v>0</v>
      </c>
      <c r="AQ70" s="7">
        <f t="shared" si="119"/>
        <v>1</v>
      </c>
      <c r="AR70" s="8">
        <f>+'Detailed Input'!H144</f>
        <v>0</v>
      </c>
      <c r="AS70" s="8">
        <f t="shared" si="78"/>
        <v>0</v>
      </c>
      <c r="AT70" s="8">
        <f t="shared" si="79"/>
        <v>1</v>
      </c>
      <c r="AU70" s="19">
        <f t="shared" si="26"/>
        <v>0</v>
      </c>
      <c r="AV70" s="9">
        <f t="shared" si="27"/>
        <v>0</v>
      </c>
      <c r="AW70" s="17">
        <f t="shared" si="28"/>
        <v>6</v>
      </c>
      <c r="AX70" s="18">
        <f t="shared" si="29"/>
        <v>-999</v>
      </c>
      <c r="AY70" s="19">
        <f t="shared" si="30"/>
        <v>0</v>
      </c>
      <c r="AZ70" s="7">
        <f t="shared" si="120"/>
        <v>1</v>
      </c>
      <c r="BA70" s="8">
        <f>+'Detailed Input'!I144</f>
        <v>0</v>
      </c>
      <c r="BB70" s="8">
        <f t="shared" si="80"/>
        <v>0</v>
      </c>
      <c r="BC70" s="8">
        <f t="shared" si="81"/>
        <v>1</v>
      </c>
      <c r="BD70" s="19">
        <f t="shared" si="31"/>
        <v>0</v>
      </c>
      <c r="BE70" s="9">
        <f t="shared" si="32"/>
        <v>0</v>
      </c>
      <c r="BF70" s="17">
        <f t="shared" si="33"/>
        <v>7</v>
      </c>
      <c r="BG70" s="18">
        <f t="shared" si="34"/>
        <v>-999</v>
      </c>
      <c r="BH70" s="19">
        <f t="shared" si="35"/>
        <v>0</v>
      </c>
      <c r="BI70" s="7">
        <f t="shared" si="121"/>
        <v>1</v>
      </c>
      <c r="BJ70" s="8">
        <f>+'Detailed Input'!J144</f>
        <v>0</v>
      </c>
      <c r="BK70" s="8">
        <f t="shared" si="82"/>
        <v>0</v>
      </c>
      <c r="BL70" s="8">
        <f t="shared" si="83"/>
        <v>1</v>
      </c>
      <c r="BM70" s="19">
        <f t="shared" si="36"/>
        <v>0</v>
      </c>
      <c r="BN70" s="9">
        <f t="shared" si="37"/>
        <v>0</v>
      </c>
      <c r="BO70" s="17">
        <f t="shared" si="38"/>
        <v>8</v>
      </c>
      <c r="BP70" s="18">
        <f t="shared" si="39"/>
        <v>-999</v>
      </c>
      <c r="BQ70" s="19">
        <f t="shared" si="40"/>
        <v>0</v>
      </c>
      <c r="BR70" s="7">
        <f t="shared" si="122"/>
        <v>1</v>
      </c>
      <c r="BS70" s="8">
        <f>+'Detailed Input'!K144</f>
        <v>0</v>
      </c>
      <c r="BT70" s="8">
        <f t="shared" si="84"/>
        <v>0</v>
      </c>
      <c r="BU70" s="8">
        <f t="shared" si="85"/>
        <v>1</v>
      </c>
      <c r="BV70" s="19">
        <f t="shared" si="41"/>
        <v>0</v>
      </c>
      <c r="BW70" s="9">
        <f t="shared" si="42"/>
        <v>0</v>
      </c>
      <c r="BX70" s="17">
        <f t="shared" si="43"/>
        <v>9</v>
      </c>
      <c r="BY70" s="18">
        <f t="shared" si="44"/>
        <v>-999</v>
      </c>
      <c r="BZ70" s="19">
        <f t="shared" si="45"/>
        <v>0</v>
      </c>
      <c r="CA70" s="7">
        <f t="shared" si="123"/>
        <v>1</v>
      </c>
      <c r="CB70" s="8">
        <f>+'Detailed Input'!L144</f>
        <v>0</v>
      </c>
      <c r="CC70" s="8">
        <f t="shared" si="86"/>
        <v>0</v>
      </c>
      <c r="CD70" s="8">
        <f t="shared" si="87"/>
        <v>1</v>
      </c>
      <c r="CE70" s="19">
        <f t="shared" si="46"/>
        <v>0</v>
      </c>
      <c r="CF70" s="9">
        <f t="shared" si="47"/>
        <v>0</v>
      </c>
      <c r="CG70" s="17">
        <f t="shared" si="48"/>
        <v>10</v>
      </c>
      <c r="CH70" s="18">
        <f t="shared" si="49"/>
        <v>-999</v>
      </c>
      <c r="CI70" s="19">
        <f t="shared" si="50"/>
        <v>0</v>
      </c>
      <c r="CJ70" s="7">
        <f t="shared" si="124"/>
        <v>1</v>
      </c>
      <c r="CK70" s="8">
        <f>+'Detailed Input'!M144</f>
        <v>0</v>
      </c>
      <c r="CL70" s="8">
        <f t="shared" si="88"/>
        <v>0</v>
      </c>
      <c r="CM70" s="8">
        <f t="shared" si="89"/>
        <v>1</v>
      </c>
      <c r="CN70" s="19">
        <f t="shared" si="51"/>
        <v>0</v>
      </c>
      <c r="CO70" s="134">
        <f t="shared" si="52"/>
        <v>0</v>
      </c>
      <c r="CQ70" s="119" t="str">
        <f t="shared" si="90"/>
        <v>blank</v>
      </c>
      <c r="CR70" s="84">
        <f t="shared" si="53"/>
        <v>0</v>
      </c>
      <c r="CS70" s="77">
        <f t="shared" si="54"/>
        <v>0</v>
      </c>
      <c r="CT70" s="77">
        <f t="shared" si="55"/>
        <v>0</v>
      </c>
      <c r="CU70" s="77">
        <f t="shared" si="56"/>
        <v>0</v>
      </c>
      <c r="CV70" s="77">
        <f t="shared" si="57"/>
        <v>0</v>
      </c>
      <c r="CW70" s="77">
        <f t="shared" si="58"/>
        <v>0</v>
      </c>
      <c r="CX70" s="77">
        <f t="shared" si="59"/>
        <v>0</v>
      </c>
      <c r="CY70" s="77">
        <f t="shared" si="60"/>
        <v>0</v>
      </c>
      <c r="CZ70" s="77">
        <f t="shared" si="61"/>
        <v>0</v>
      </c>
      <c r="DA70" s="77">
        <f t="shared" si="62"/>
        <v>0</v>
      </c>
      <c r="DB70" s="145">
        <f t="shared" si="91"/>
        <v>-999</v>
      </c>
      <c r="DC70" s="115">
        <f t="shared" si="92"/>
        <v>-999</v>
      </c>
      <c r="DD70" s="115">
        <f t="shared" si="93"/>
        <v>-999</v>
      </c>
      <c r="DE70" s="115">
        <f t="shared" si="94"/>
        <v>-999</v>
      </c>
      <c r="DF70" s="115">
        <f t="shared" si="114"/>
        <v>-999</v>
      </c>
      <c r="DG70" s="115">
        <f t="shared" si="95"/>
        <v>-999</v>
      </c>
      <c r="DH70" s="115">
        <f t="shared" si="96"/>
        <v>-999</v>
      </c>
      <c r="DI70" s="115">
        <f t="shared" si="97"/>
        <v>-999</v>
      </c>
      <c r="DJ70" s="115">
        <f t="shared" si="98"/>
        <v>-999</v>
      </c>
      <c r="DK70" s="115">
        <f t="shared" si="99"/>
        <v>-999</v>
      </c>
      <c r="DL70" s="125">
        <f t="shared" si="100"/>
        <v>1</v>
      </c>
      <c r="DM70" s="116">
        <f t="shared" si="101"/>
        <v>1</v>
      </c>
      <c r="DN70" s="116">
        <f t="shared" si="102"/>
        <v>1</v>
      </c>
      <c r="DO70" s="116">
        <f t="shared" si="103"/>
        <v>1</v>
      </c>
      <c r="DP70" s="116">
        <f t="shared" si="104"/>
        <v>1</v>
      </c>
      <c r="DQ70" s="116">
        <f t="shared" si="105"/>
        <v>1</v>
      </c>
      <c r="DR70" s="116">
        <f t="shared" si="106"/>
        <v>1</v>
      </c>
      <c r="DS70" s="116">
        <f t="shared" si="107"/>
        <v>1</v>
      </c>
      <c r="DT70" s="116">
        <f t="shared" si="108"/>
        <v>1</v>
      </c>
      <c r="DU70" s="116">
        <f t="shared" si="109"/>
        <v>1</v>
      </c>
      <c r="DV70" s="125">
        <f t="shared" si="110"/>
        <v>0</v>
      </c>
      <c r="DW70" s="116">
        <f t="shared" si="111"/>
        <v>0</v>
      </c>
      <c r="DX70" s="116">
        <f t="shared" si="63"/>
        <v>0</v>
      </c>
      <c r="DY70" s="116">
        <f t="shared" si="64"/>
        <v>0</v>
      </c>
      <c r="DZ70" s="116">
        <f t="shared" si="65"/>
        <v>0</v>
      </c>
      <c r="EA70" s="116">
        <f t="shared" si="66"/>
        <v>0</v>
      </c>
      <c r="EB70" s="116">
        <f t="shared" si="67"/>
        <v>0</v>
      </c>
      <c r="EC70" s="116">
        <f t="shared" si="68"/>
        <v>0</v>
      </c>
      <c r="ED70" s="116">
        <f t="shared" si="69"/>
        <v>0</v>
      </c>
      <c r="EE70" s="116">
        <f t="shared" si="70"/>
        <v>0</v>
      </c>
      <c r="EF70" s="172" t="str">
        <f>IF(EE70&gt;='Detailed Input'!$A$6,INDEX(DB70:DK70,EE70-'Detailed Input'!$A$6+1),"")</f>
        <v/>
      </c>
      <c r="EG70" s="170" t="str">
        <f>IF(EE70&gt;='Detailed Input'!$A$6,INDEX(DL70:DU70,EE70-'Detailed Input'!$A$6+1),"")</f>
        <v/>
      </c>
      <c r="EH70" s="59">
        <f t="shared" si="112"/>
        <v>0</v>
      </c>
      <c r="EI70" s="120">
        <f t="shared" si="113"/>
        <v>0</v>
      </c>
      <c r="EJ70" s="58"/>
    </row>
    <row r="71" spans="1:140" x14ac:dyDescent="0.2">
      <c r="A71" s="133" t="str">
        <f>IF('Detailed Input'!A145="",'Detailed Input'!$A$25,'Detailed Input'!A145)</f>
        <v>blank</v>
      </c>
      <c r="B71" s="16">
        <f>+'Detailed Input'!C145</f>
        <v>0</v>
      </c>
      <c r="C71" s="16">
        <f>MATCH(A71,'Detailed Input'!$A$25:$A$75,0)</f>
        <v>1</v>
      </c>
      <c r="D71" s="17">
        <f>'Detailed Input'!B145+1</f>
        <v>1</v>
      </c>
      <c r="E71" s="18">
        <f t="shared" si="4"/>
        <v>-999</v>
      </c>
      <c r="F71" s="19">
        <f t="shared" si="5"/>
        <v>0</v>
      </c>
      <c r="G71" s="7">
        <f t="shared" si="115"/>
        <v>1</v>
      </c>
      <c r="H71" s="8">
        <f>+'Detailed Input'!D145</f>
        <v>0</v>
      </c>
      <c r="I71" s="8">
        <v>0</v>
      </c>
      <c r="J71" s="8">
        <f t="shared" si="71"/>
        <v>1</v>
      </c>
      <c r="K71" s="19">
        <f t="shared" si="6"/>
        <v>0</v>
      </c>
      <c r="L71" s="9">
        <f t="shared" si="7"/>
        <v>0</v>
      </c>
      <c r="M71" s="17">
        <f t="shared" si="8"/>
        <v>2</v>
      </c>
      <c r="N71" s="18">
        <f t="shared" si="9"/>
        <v>-999</v>
      </c>
      <c r="O71" s="19">
        <f t="shared" si="10"/>
        <v>0</v>
      </c>
      <c r="P71" s="7">
        <f t="shared" si="116"/>
        <v>1</v>
      </c>
      <c r="Q71" s="8">
        <f>+'Detailed Input'!E145</f>
        <v>0</v>
      </c>
      <c r="R71" s="8">
        <f t="shared" si="72"/>
        <v>0</v>
      </c>
      <c r="S71" s="8">
        <f t="shared" si="73"/>
        <v>1</v>
      </c>
      <c r="T71" s="19">
        <f t="shared" si="11"/>
        <v>0</v>
      </c>
      <c r="U71" s="9">
        <f t="shared" si="12"/>
        <v>0</v>
      </c>
      <c r="V71" s="17">
        <f t="shared" si="13"/>
        <v>3</v>
      </c>
      <c r="W71" s="18">
        <f t="shared" si="14"/>
        <v>-999</v>
      </c>
      <c r="X71" s="19">
        <f t="shared" si="15"/>
        <v>0</v>
      </c>
      <c r="Y71" s="7">
        <f t="shared" si="117"/>
        <v>1</v>
      </c>
      <c r="Z71" s="8">
        <f>+'Detailed Input'!F145</f>
        <v>0</v>
      </c>
      <c r="AA71" s="8">
        <f t="shared" si="74"/>
        <v>0</v>
      </c>
      <c r="AB71" s="8">
        <f t="shared" si="75"/>
        <v>1</v>
      </c>
      <c r="AC71" s="19">
        <f t="shared" si="16"/>
        <v>0</v>
      </c>
      <c r="AD71" s="9">
        <f t="shared" si="17"/>
        <v>0</v>
      </c>
      <c r="AE71" s="17">
        <f t="shared" si="18"/>
        <v>4</v>
      </c>
      <c r="AF71" s="18">
        <f t="shared" si="19"/>
        <v>-999</v>
      </c>
      <c r="AG71" s="19">
        <f t="shared" si="20"/>
        <v>0</v>
      </c>
      <c r="AH71" s="7">
        <f t="shared" si="118"/>
        <v>1</v>
      </c>
      <c r="AI71" s="8">
        <f>+'Detailed Input'!G145</f>
        <v>0</v>
      </c>
      <c r="AJ71" s="8">
        <f t="shared" si="76"/>
        <v>0</v>
      </c>
      <c r="AK71" s="8">
        <f t="shared" si="77"/>
        <v>1</v>
      </c>
      <c r="AL71" s="19">
        <f t="shared" si="21"/>
        <v>0</v>
      </c>
      <c r="AM71" s="9">
        <f t="shared" si="22"/>
        <v>0</v>
      </c>
      <c r="AN71" s="17">
        <f t="shared" si="23"/>
        <v>5</v>
      </c>
      <c r="AO71" s="18">
        <f t="shared" si="24"/>
        <v>-999</v>
      </c>
      <c r="AP71" s="19">
        <f t="shared" si="25"/>
        <v>0</v>
      </c>
      <c r="AQ71" s="7">
        <f t="shared" si="119"/>
        <v>1</v>
      </c>
      <c r="AR71" s="8">
        <f>+'Detailed Input'!H145</f>
        <v>0</v>
      </c>
      <c r="AS71" s="8">
        <f t="shared" si="78"/>
        <v>0</v>
      </c>
      <c r="AT71" s="8">
        <f t="shared" si="79"/>
        <v>1</v>
      </c>
      <c r="AU71" s="19">
        <f t="shared" si="26"/>
        <v>0</v>
      </c>
      <c r="AV71" s="9">
        <f t="shared" si="27"/>
        <v>0</v>
      </c>
      <c r="AW71" s="17">
        <f t="shared" si="28"/>
        <v>6</v>
      </c>
      <c r="AX71" s="18">
        <f t="shared" si="29"/>
        <v>-999</v>
      </c>
      <c r="AY71" s="19">
        <f t="shared" si="30"/>
        <v>0</v>
      </c>
      <c r="AZ71" s="7">
        <f t="shared" si="120"/>
        <v>1</v>
      </c>
      <c r="BA71" s="8">
        <f>+'Detailed Input'!I145</f>
        <v>0</v>
      </c>
      <c r="BB71" s="8">
        <f t="shared" si="80"/>
        <v>0</v>
      </c>
      <c r="BC71" s="8">
        <f t="shared" si="81"/>
        <v>1</v>
      </c>
      <c r="BD71" s="19">
        <f t="shared" si="31"/>
        <v>0</v>
      </c>
      <c r="BE71" s="9">
        <f t="shared" si="32"/>
        <v>0</v>
      </c>
      <c r="BF71" s="17">
        <f t="shared" si="33"/>
        <v>7</v>
      </c>
      <c r="BG71" s="18">
        <f t="shared" si="34"/>
        <v>-999</v>
      </c>
      <c r="BH71" s="19">
        <f t="shared" si="35"/>
        <v>0</v>
      </c>
      <c r="BI71" s="7">
        <f t="shared" si="121"/>
        <v>1</v>
      </c>
      <c r="BJ71" s="8">
        <f>+'Detailed Input'!J145</f>
        <v>0</v>
      </c>
      <c r="BK71" s="8">
        <f t="shared" si="82"/>
        <v>0</v>
      </c>
      <c r="BL71" s="8">
        <f t="shared" si="83"/>
        <v>1</v>
      </c>
      <c r="BM71" s="19">
        <f t="shared" si="36"/>
        <v>0</v>
      </c>
      <c r="BN71" s="9">
        <f t="shared" si="37"/>
        <v>0</v>
      </c>
      <c r="BO71" s="17">
        <f t="shared" si="38"/>
        <v>8</v>
      </c>
      <c r="BP71" s="18">
        <f t="shared" si="39"/>
        <v>-999</v>
      </c>
      <c r="BQ71" s="19">
        <f t="shared" si="40"/>
        <v>0</v>
      </c>
      <c r="BR71" s="7">
        <f t="shared" si="122"/>
        <v>1</v>
      </c>
      <c r="BS71" s="8">
        <f>+'Detailed Input'!K145</f>
        <v>0</v>
      </c>
      <c r="BT71" s="8">
        <f t="shared" si="84"/>
        <v>0</v>
      </c>
      <c r="BU71" s="8">
        <f t="shared" si="85"/>
        <v>1</v>
      </c>
      <c r="BV71" s="19">
        <f t="shared" si="41"/>
        <v>0</v>
      </c>
      <c r="BW71" s="9">
        <f t="shared" si="42"/>
        <v>0</v>
      </c>
      <c r="BX71" s="17">
        <f t="shared" si="43"/>
        <v>9</v>
      </c>
      <c r="BY71" s="18">
        <f t="shared" si="44"/>
        <v>-999</v>
      </c>
      <c r="BZ71" s="19">
        <f t="shared" si="45"/>
        <v>0</v>
      </c>
      <c r="CA71" s="7">
        <f t="shared" si="123"/>
        <v>1</v>
      </c>
      <c r="CB71" s="8">
        <f>+'Detailed Input'!L145</f>
        <v>0</v>
      </c>
      <c r="CC71" s="8">
        <f t="shared" si="86"/>
        <v>0</v>
      </c>
      <c r="CD71" s="8">
        <f t="shared" si="87"/>
        <v>1</v>
      </c>
      <c r="CE71" s="19">
        <f t="shared" si="46"/>
        <v>0</v>
      </c>
      <c r="CF71" s="9">
        <f t="shared" si="47"/>
        <v>0</v>
      </c>
      <c r="CG71" s="17">
        <f t="shared" si="48"/>
        <v>10</v>
      </c>
      <c r="CH71" s="18">
        <f t="shared" si="49"/>
        <v>-999</v>
      </c>
      <c r="CI71" s="19">
        <f t="shared" si="50"/>
        <v>0</v>
      </c>
      <c r="CJ71" s="7">
        <f t="shared" si="124"/>
        <v>1</v>
      </c>
      <c r="CK71" s="8">
        <f>+'Detailed Input'!M145</f>
        <v>0</v>
      </c>
      <c r="CL71" s="8">
        <f t="shared" si="88"/>
        <v>0</v>
      </c>
      <c r="CM71" s="8">
        <f t="shared" si="89"/>
        <v>1</v>
      </c>
      <c r="CN71" s="19">
        <f t="shared" si="51"/>
        <v>0</v>
      </c>
      <c r="CO71" s="134">
        <f t="shared" si="52"/>
        <v>0</v>
      </c>
      <c r="CQ71" s="119" t="str">
        <f t="shared" si="90"/>
        <v>blank</v>
      </c>
      <c r="CR71" s="84">
        <f t="shared" si="53"/>
        <v>0</v>
      </c>
      <c r="CS71" s="77">
        <f t="shared" si="54"/>
        <v>0</v>
      </c>
      <c r="CT71" s="77">
        <f t="shared" si="55"/>
        <v>0</v>
      </c>
      <c r="CU71" s="77">
        <f t="shared" si="56"/>
        <v>0</v>
      </c>
      <c r="CV71" s="77">
        <f t="shared" si="57"/>
        <v>0</v>
      </c>
      <c r="CW71" s="77">
        <f t="shared" si="58"/>
        <v>0</v>
      </c>
      <c r="CX71" s="77">
        <f t="shared" si="59"/>
        <v>0</v>
      </c>
      <c r="CY71" s="77">
        <f t="shared" si="60"/>
        <v>0</v>
      </c>
      <c r="CZ71" s="77">
        <f t="shared" si="61"/>
        <v>0</v>
      </c>
      <c r="DA71" s="77">
        <f t="shared" si="62"/>
        <v>0</v>
      </c>
      <c r="DB71" s="145">
        <f t="shared" si="91"/>
        <v>-999</v>
      </c>
      <c r="DC71" s="115">
        <f t="shared" si="92"/>
        <v>-999</v>
      </c>
      <c r="DD71" s="115">
        <f t="shared" si="93"/>
        <v>-999</v>
      </c>
      <c r="DE71" s="115">
        <f t="shared" si="94"/>
        <v>-999</v>
      </c>
      <c r="DF71" s="115">
        <f t="shared" si="114"/>
        <v>-999</v>
      </c>
      <c r="DG71" s="115">
        <f t="shared" si="95"/>
        <v>-999</v>
      </c>
      <c r="DH71" s="115">
        <f t="shared" si="96"/>
        <v>-999</v>
      </c>
      <c r="DI71" s="115">
        <f t="shared" si="97"/>
        <v>-999</v>
      </c>
      <c r="DJ71" s="115">
        <f t="shared" si="98"/>
        <v>-999</v>
      </c>
      <c r="DK71" s="115">
        <f t="shared" si="99"/>
        <v>-999</v>
      </c>
      <c r="DL71" s="125">
        <f t="shared" si="100"/>
        <v>1</v>
      </c>
      <c r="DM71" s="116">
        <f t="shared" si="101"/>
        <v>1</v>
      </c>
      <c r="DN71" s="116">
        <f t="shared" si="102"/>
        <v>1</v>
      </c>
      <c r="DO71" s="116">
        <f t="shared" si="103"/>
        <v>1</v>
      </c>
      <c r="DP71" s="116">
        <f t="shared" si="104"/>
        <v>1</v>
      </c>
      <c r="DQ71" s="116">
        <f t="shared" si="105"/>
        <v>1</v>
      </c>
      <c r="DR71" s="116">
        <f t="shared" si="106"/>
        <v>1</v>
      </c>
      <c r="DS71" s="116">
        <f t="shared" si="107"/>
        <v>1</v>
      </c>
      <c r="DT71" s="116">
        <f t="shared" si="108"/>
        <v>1</v>
      </c>
      <c r="DU71" s="116">
        <f t="shared" si="109"/>
        <v>1</v>
      </c>
      <c r="DV71" s="125">
        <f t="shared" si="110"/>
        <v>0</v>
      </c>
      <c r="DW71" s="116">
        <f t="shared" si="111"/>
        <v>0</v>
      </c>
      <c r="DX71" s="116">
        <f t="shared" si="63"/>
        <v>0</v>
      </c>
      <c r="DY71" s="116">
        <f t="shared" si="64"/>
        <v>0</v>
      </c>
      <c r="DZ71" s="116">
        <f t="shared" si="65"/>
        <v>0</v>
      </c>
      <c r="EA71" s="116">
        <f t="shared" si="66"/>
        <v>0</v>
      </c>
      <c r="EB71" s="116">
        <f t="shared" si="67"/>
        <v>0</v>
      </c>
      <c r="EC71" s="116">
        <f t="shared" si="68"/>
        <v>0</v>
      </c>
      <c r="ED71" s="116">
        <f t="shared" si="69"/>
        <v>0</v>
      </c>
      <c r="EE71" s="116">
        <f t="shared" si="70"/>
        <v>0</v>
      </c>
      <c r="EF71" s="172" t="str">
        <f>IF(EE71&gt;='Detailed Input'!$A$6,INDEX(DB71:DK71,EE71-'Detailed Input'!$A$6+1),"")</f>
        <v/>
      </c>
      <c r="EG71" s="170" t="str">
        <f>IF(EE71&gt;='Detailed Input'!$A$6,INDEX(DL71:DU71,EE71-'Detailed Input'!$A$6+1),"")</f>
        <v/>
      </c>
      <c r="EH71" s="59">
        <f t="shared" si="112"/>
        <v>0</v>
      </c>
      <c r="EI71" s="120">
        <f t="shared" si="113"/>
        <v>0</v>
      </c>
      <c r="EJ71" s="58"/>
    </row>
    <row r="72" spans="1:140" x14ac:dyDescent="0.2">
      <c r="A72" s="133" t="str">
        <f>IF('Detailed Input'!A146="",'Detailed Input'!$A$25,'Detailed Input'!A146)</f>
        <v>blank</v>
      </c>
      <c r="B72" s="16">
        <f>+'Detailed Input'!C146</f>
        <v>0</v>
      </c>
      <c r="C72" s="16">
        <f>MATCH(A72,'Detailed Input'!$A$25:$A$75,0)</f>
        <v>1</v>
      </c>
      <c r="D72" s="17">
        <f>'Detailed Input'!B146+1</f>
        <v>1</v>
      </c>
      <c r="E72" s="18">
        <f t="shared" ref="E72:E135" si="125">IF(I72,-999,IF(INDEX(ARRMethod,$C72)="Equation",INDEX(ARRC2,$C72)*D72*D72+INDEX(ARRC1,$C72)*D72+INDEX(ARRC0,$C72),HLOOKUP(D72,ARRPI,1+$C72)))</f>
        <v>-999</v>
      </c>
      <c r="F72" s="19">
        <f t="shared" ref="F72:F135" si="126">$B72*(INDEX(ARRR0,$C72)+D72*INDEX(ARRR1,$C72))</f>
        <v>0</v>
      </c>
      <c r="G72" s="7">
        <f t="shared" si="115"/>
        <v>1</v>
      </c>
      <c r="H72" s="8">
        <f>+'Detailed Input'!D146</f>
        <v>0</v>
      </c>
      <c r="I72" s="8">
        <v>0</v>
      </c>
      <c r="J72" s="8">
        <f t="shared" si="71"/>
        <v>1</v>
      </c>
      <c r="K72" s="19">
        <f t="shared" ref="K72:K135" si="127">SUMIF(J$8:J$257,"&lt;="&amp;J72,F$8:F$257)</f>
        <v>0</v>
      </c>
      <c r="L72" s="9">
        <f t="shared" ref="L72:L135" si="128">IF(AND(I72=0,OR(H72,AND(K72&lt;=$C$318,F72&gt;0))),1,0)</f>
        <v>0</v>
      </c>
      <c r="M72" s="17">
        <f t="shared" ref="M72:M135" si="129">IF(L72=1,1,D72+1)</f>
        <v>2</v>
      </c>
      <c r="N72" s="18">
        <f t="shared" ref="N72:N135" si="130">IF(R72,-999,IF(INDEX(ARRMethod,$C72)="Equation",INDEX(ARRC2,$C72)*M72*M72+INDEX(ARRC1,$C72)*M72+INDEX(ARRC0,$C72),HLOOKUP(M72,ARRPI,1+$C72)))</f>
        <v>-999</v>
      </c>
      <c r="O72" s="19">
        <f t="shared" ref="O72:O135" si="131">$B72*(INDEX(ARRR0,$C72)+M72*INDEX(ARRR1,$C72))</f>
        <v>0</v>
      </c>
      <c r="P72" s="7">
        <f t="shared" si="116"/>
        <v>1</v>
      </c>
      <c r="Q72" s="8">
        <f>+'Detailed Input'!E146</f>
        <v>0</v>
      </c>
      <c r="R72" s="8">
        <f t="shared" si="72"/>
        <v>0</v>
      </c>
      <c r="S72" s="8">
        <f t="shared" si="73"/>
        <v>1</v>
      </c>
      <c r="T72" s="19">
        <f t="shared" ref="T72:T135" si="132">SUMIF(S$8:S$257,"&lt;="&amp;S72,O$8:O$257)</f>
        <v>0</v>
      </c>
      <c r="U72" s="9">
        <f t="shared" ref="U72:U135" si="133">IF(AND(R72=0,OR(Q72,AND(T72&lt;=$C$319,O72&gt;0))),1,0)</f>
        <v>0</v>
      </c>
      <c r="V72" s="17">
        <f t="shared" ref="V72:V135" si="134">IF(U72=1,1,M72+1)</f>
        <v>3</v>
      </c>
      <c r="W72" s="18">
        <f t="shared" ref="W72:W135" si="135">IF(AA72,-999,IF(INDEX(ARRMethod,$C72)="Equation",INDEX(ARRC2,$C72)*V72*V72+INDEX(ARRC1,$C72)*V72+INDEX(ARRC0,$C72),HLOOKUP(V72,ARRPI,1+$C72)))</f>
        <v>-999</v>
      </c>
      <c r="X72" s="19">
        <f t="shared" ref="X72:X135" si="136">$B72*(INDEX(ARRR0,$C72)+V72*INDEX(ARRR1,$C72))</f>
        <v>0</v>
      </c>
      <c r="Y72" s="7">
        <f t="shared" si="117"/>
        <v>1</v>
      </c>
      <c r="Z72" s="8">
        <f>+'Detailed Input'!F146</f>
        <v>0</v>
      </c>
      <c r="AA72" s="8">
        <f t="shared" si="74"/>
        <v>0</v>
      </c>
      <c r="AB72" s="8">
        <f t="shared" si="75"/>
        <v>1</v>
      </c>
      <c r="AC72" s="19">
        <f t="shared" ref="AC72:AC135" si="137">SUMIF(AB$8:AB$257,"&lt;="&amp;AB72,X$8:X$257)</f>
        <v>0</v>
      </c>
      <c r="AD72" s="9">
        <f t="shared" ref="AD72:AD135" si="138">IF(AND(AA72=0,OR(Z72,AND(AC72&lt;=$C$320,X72&gt;0))),1,0)</f>
        <v>0</v>
      </c>
      <c r="AE72" s="17">
        <f t="shared" ref="AE72:AE135" si="139">IF(AD72=1,1,V72+1)</f>
        <v>4</v>
      </c>
      <c r="AF72" s="18">
        <f t="shared" ref="AF72:AF135" si="140">IF(AJ72,-999,IF(INDEX(ARRMethod,$C72)="Equation",INDEX(ARRC2,$C72)*AE72*AE72+INDEX(ARRC1,$C72)*AE72+INDEX(ARRC0,$C72),HLOOKUP(AE72,ARRPI,1+$C72)))</f>
        <v>-999</v>
      </c>
      <c r="AG72" s="19">
        <f t="shared" ref="AG72:AG135" si="141">$B72*(INDEX(ARRR0,$C72)+AE72*INDEX(ARRR1,$C72))</f>
        <v>0</v>
      </c>
      <c r="AH72" s="7">
        <f t="shared" si="118"/>
        <v>1</v>
      </c>
      <c r="AI72" s="8">
        <f>+'Detailed Input'!G146</f>
        <v>0</v>
      </c>
      <c r="AJ72" s="8">
        <f t="shared" si="76"/>
        <v>0</v>
      </c>
      <c r="AK72" s="8">
        <f t="shared" si="77"/>
        <v>1</v>
      </c>
      <c r="AL72" s="19">
        <f t="shared" ref="AL72:AL135" si="142">SUMIF(AK$8:AK$257,"&lt;="&amp;AK72,AG$8:AG$257)</f>
        <v>0</v>
      </c>
      <c r="AM72" s="9">
        <f t="shared" ref="AM72:AM135" si="143">IF(AND(AJ72=0,OR(AI72,AND(AL72&lt;=$C$321,AG72&gt;0))),1,0)</f>
        <v>0</v>
      </c>
      <c r="AN72" s="17">
        <f t="shared" ref="AN72:AN135" si="144">IF(AM72=1,1,AE72+1)</f>
        <v>5</v>
      </c>
      <c r="AO72" s="18">
        <f t="shared" ref="AO72:AO135" si="145">IF(AS72,-999,IF(INDEX(ARRMethod,$C72)="Equation",INDEX(ARRC2,$C72)*AN72*AN72+INDEX(ARRC1,$C72)*AN72+INDEX(ARRC0,$C72),HLOOKUP(AN72,ARRPI,1+$C72)))</f>
        <v>-999</v>
      </c>
      <c r="AP72" s="19">
        <f t="shared" ref="AP72:AP135" si="146">$B72*(INDEX(ARRR0,$C72)+AN72*INDEX(ARRR1,$C72))</f>
        <v>0</v>
      </c>
      <c r="AQ72" s="7">
        <f t="shared" si="119"/>
        <v>1</v>
      </c>
      <c r="AR72" s="8">
        <f>+'Detailed Input'!H146</f>
        <v>0</v>
      </c>
      <c r="AS72" s="8">
        <f t="shared" si="78"/>
        <v>0</v>
      </c>
      <c r="AT72" s="8">
        <f t="shared" si="79"/>
        <v>1</v>
      </c>
      <c r="AU72" s="19">
        <f t="shared" ref="AU72:AU135" si="147">SUMIF(AT$8:AT$257,"&lt;="&amp;AT72,AP$8:AP$257)</f>
        <v>0</v>
      </c>
      <c r="AV72" s="9">
        <f t="shared" ref="AV72:AV135" si="148">IF(AND(AS72=0,OR(AR72,AND(AU72&lt;=$C$322,AP72&gt;0))),1,0)</f>
        <v>0</v>
      </c>
      <c r="AW72" s="17">
        <f t="shared" ref="AW72:AW135" si="149">IF(AV72=1,1,AN72+1)</f>
        <v>6</v>
      </c>
      <c r="AX72" s="18">
        <f t="shared" ref="AX72:AX135" si="150">IF(BB72,-999,IF(INDEX(ARRMethod,$C72)="Equation",INDEX(ARRC2,$C72)*AW72*AW72+INDEX(ARRC1,$C72)*AW72+INDEX(ARRC0,$C72),HLOOKUP(AW72,ARRPI,1+$C72)))</f>
        <v>-999</v>
      </c>
      <c r="AY72" s="19">
        <f t="shared" ref="AY72:AY135" si="151">$B72*(INDEX(ARRR0,$C72)+AW72*INDEX(ARRR1,$C72))</f>
        <v>0</v>
      </c>
      <c r="AZ72" s="7">
        <f t="shared" si="120"/>
        <v>1</v>
      </c>
      <c r="BA72" s="8">
        <f>+'Detailed Input'!I146</f>
        <v>0</v>
      </c>
      <c r="BB72" s="8">
        <f t="shared" si="80"/>
        <v>0</v>
      </c>
      <c r="BC72" s="8">
        <f t="shared" si="81"/>
        <v>1</v>
      </c>
      <c r="BD72" s="19">
        <f t="shared" ref="BD72:BD135" si="152">SUMIF(BC$8:BC$257,"&lt;="&amp;BC72,AY$8:AY$257)</f>
        <v>0</v>
      </c>
      <c r="BE72" s="9">
        <f t="shared" ref="BE72:BE135" si="153">IF(AND(BB72=0,OR(BA72,AND(BD72&lt;=$C$323,AY72&gt;0))),1,0)</f>
        <v>0</v>
      </c>
      <c r="BF72" s="17">
        <f t="shared" ref="BF72:BF135" si="154">IF(BE72=1,1,AW72+1)</f>
        <v>7</v>
      </c>
      <c r="BG72" s="18">
        <f t="shared" ref="BG72:BG135" si="155">IF(BK72,-999,IF(INDEX(ARRMethod,$C72)="Equation",INDEX(ARRC2,$C72)*BF72*BF72+INDEX(ARRC1,$C72)*BF72+INDEX(ARRC0,$C72),HLOOKUP(BF72,ARRPI,1+$C72)))</f>
        <v>-999</v>
      </c>
      <c r="BH72" s="19">
        <f t="shared" ref="BH72:BH135" si="156">$B72*(INDEX(ARRR0,$C72)+BF72*INDEX(ARRR1,$C72))</f>
        <v>0</v>
      </c>
      <c r="BI72" s="7">
        <f t="shared" si="121"/>
        <v>1</v>
      </c>
      <c r="BJ72" s="8">
        <f>+'Detailed Input'!J146</f>
        <v>0</v>
      </c>
      <c r="BK72" s="8">
        <f t="shared" si="82"/>
        <v>0</v>
      </c>
      <c r="BL72" s="8">
        <f t="shared" si="83"/>
        <v>1</v>
      </c>
      <c r="BM72" s="19">
        <f t="shared" ref="BM72:BM135" si="157">SUMIF(BL$8:BL$257,"&lt;="&amp;BL72,BH$8:BH$257)</f>
        <v>0</v>
      </c>
      <c r="BN72" s="9">
        <f t="shared" ref="BN72:BN135" si="158">IF(AND(BK72=0,OR(BJ72,AND(BM72&lt;=$C$324,BH72&gt;0))),1,0)</f>
        <v>0</v>
      </c>
      <c r="BO72" s="17">
        <f t="shared" ref="BO72:BO135" si="159">IF(BN72=1,1,BF72+1)</f>
        <v>8</v>
      </c>
      <c r="BP72" s="18">
        <f t="shared" ref="BP72:BP135" si="160">IF(BT72,-999,IF(INDEX(ARRMethod,$C72)="Equation",INDEX(ARRC2,$C72)*BO72*BO72+INDEX(ARRC1,$C72)*BO72+INDEX(ARRC0,$C72),HLOOKUP(BO72,ARRPI,1+$C72)))</f>
        <v>-999</v>
      </c>
      <c r="BQ72" s="19">
        <f t="shared" ref="BQ72:BQ135" si="161">$B72*(INDEX(ARRR0,$C72)+BO72*INDEX(ARRR1,$C72))</f>
        <v>0</v>
      </c>
      <c r="BR72" s="7">
        <f t="shared" si="122"/>
        <v>1</v>
      </c>
      <c r="BS72" s="8">
        <f>+'Detailed Input'!K146</f>
        <v>0</v>
      </c>
      <c r="BT72" s="8">
        <f t="shared" si="84"/>
        <v>0</v>
      </c>
      <c r="BU72" s="8">
        <f t="shared" si="85"/>
        <v>1</v>
      </c>
      <c r="BV72" s="19">
        <f t="shared" ref="BV72:BV135" si="162">SUMIF(BU$8:BU$257,"&lt;="&amp;BU72,BQ$8:BQ$257)</f>
        <v>0</v>
      </c>
      <c r="BW72" s="9">
        <f t="shared" ref="BW72:BW135" si="163">IF(AND(BT72=0,OR(BS72,AND(BV72&lt;=$C$325,BQ72&gt;0))),1,0)</f>
        <v>0</v>
      </c>
      <c r="BX72" s="17">
        <f t="shared" ref="BX72:BX135" si="164">IF(BW72=1,1,BO72+1)</f>
        <v>9</v>
      </c>
      <c r="BY72" s="18">
        <f t="shared" ref="BY72:BY135" si="165">IF(CC72,-999,IF(INDEX(ARRMethod,$C72)="Equation",INDEX(ARRC2,$C72)*BX72*BX72+INDEX(ARRC1,$C72)*BX72+INDEX(ARRC0,$C72),HLOOKUP(BX72,ARRPI,1+$C72)))</f>
        <v>-999</v>
      </c>
      <c r="BZ72" s="19">
        <f t="shared" ref="BZ72:BZ135" si="166">$B72*(INDEX(ARRR0,$C72)+BX72*INDEX(ARRR1,$C72))</f>
        <v>0</v>
      </c>
      <c r="CA72" s="7">
        <f t="shared" si="123"/>
        <v>1</v>
      </c>
      <c r="CB72" s="8">
        <f>+'Detailed Input'!L146</f>
        <v>0</v>
      </c>
      <c r="CC72" s="8">
        <f t="shared" si="86"/>
        <v>0</v>
      </c>
      <c r="CD72" s="8">
        <f t="shared" si="87"/>
        <v>1</v>
      </c>
      <c r="CE72" s="19">
        <f t="shared" ref="CE72:CE135" si="167">SUMIF(CD$8:CD$257,"&lt;="&amp;CD72,BZ$8:BZ$257)</f>
        <v>0</v>
      </c>
      <c r="CF72" s="9">
        <f t="shared" ref="CF72:CF135" si="168">IF(AND(CC72=0,OR(CB72,AND(CE72&lt;=$C$326,BZ72&gt;0))),1,0)</f>
        <v>0</v>
      </c>
      <c r="CG72" s="17">
        <f t="shared" ref="CG72:CG135" si="169">IF(CF72=1,1,BX72+1)</f>
        <v>10</v>
      </c>
      <c r="CH72" s="18">
        <f t="shared" ref="CH72:CH135" si="170">IF(CL72,-999,IF(INDEX(ARRMethod,$C72)="Equation",INDEX(ARRC2,$C72)*CG72*CG72+INDEX(ARRC1,$C72)*CG72+INDEX(ARRC0,$C72),HLOOKUP(CG72,ARRPI,1+$C72)))</f>
        <v>-999</v>
      </c>
      <c r="CI72" s="19">
        <f t="shared" ref="CI72:CI135" si="171">$B72*(INDEX(ARRR0,$C72)+CG72*INDEX(ARRR1,$C72))</f>
        <v>0</v>
      </c>
      <c r="CJ72" s="7">
        <f t="shared" si="124"/>
        <v>1</v>
      </c>
      <c r="CK72" s="8">
        <f>+'Detailed Input'!M146</f>
        <v>0</v>
      </c>
      <c r="CL72" s="8">
        <f t="shared" si="88"/>
        <v>0</v>
      </c>
      <c r="CM72" s="8">
        <f t="shared" si="89"/>
        <v>1</v>
      </c>
      <c r="CN72" s="19">
        <f t="shared" ref="CN72:CN135" si="172">SUMIF(CM$8:CM$257,"&lt;="&amp;CM72,CI$8:CI$257)</f>
        <v>0</v>
      </c>
      <c r="CO72" s="134">
        <f t="shared" ref="CO72:CO135" si="173">IF(AND(CL72=0,OR(CK72,AND(CN72&lt;=$C$327,CI72&gt;0))),1,0)</f>
        <v>0</v>
      </c>
      <c r="CQ72" s="119" t="str">
        <f t="shared" si="90"/>
        <v>blank</v>
      </c>
      <c r="CR72" s="84">
        <f t="shared" ref="CR72:CR135" si="174">F72*L72</f>
        <v>0</v>
      </c>
      <c r="CS72" s="77">
        <f t="shared" ref="CS72:CS135" si="175">O72*U72</f>
        <v>0</v>
      </c>
      <c r="CT72" s="77">
        <f t="shared" ref="CT72:CT135" si="176">X72*AD72</f>
        <v>0</v>
      </c>
      <c r="CU72" s="77">
        <f t="shared" ref="CU72:CU135" si="177">AG72*AM72</f>
        <v>0</v>
      </c>
      <c r="CV72" s="77">
        <f t="shared" ref="CV72:CV135" si="178">AP72*AV72</f>
        <v>0</v>
      </c>
      <c r="CW72" s="77">
        <f t="shared" ref="CW72:CW135" si="179">AY72*BE72</f>
        <v>0</v>
      </c>
      <c r="CX72" s="77">
        <f t="shared" ref="CX72:CX135" si="180">BH72*BN72</f>
        <v>0</v>
      </c>
      <c r="CY72" s="77">
        <f t="shared" ref="CY72:CY135" si="181">BQ72*BW72</f>
        <v>0</v>
      </c>
      <c r="CZ72" s="77">
        <f t="shared" ref="CZ72:CZ135" si="182">BZ72*CF72</f>
        <v>0</v>
      </c>
      <c r="DA72" s="77">
        <f t="shared" ref="DA72:DA135" si="183">CI72*CO72</f>
        <v>0</v>
      </c>
      <c r="DB72" s="145">
        <f t="shared" si="91"/>
        <v>-999</v>
      </c>
      <c r="DC72" s="115">
        <f t="shared" si="92"/>
        <v>-999</v>
      </c>
      <c r="DD72" s="115">
        <f t="shared" si="93"/>
        <v>-999</v>
      </c>
      <c r="DE72" s="115">
        <f t="shared" si="94"/>
        <v>-999</v>
      </c>
      <c r="DF72" s="115">
        <f t="shared" si="114"/>
        <v>-999</v>
      </c>
      <c r="DG72" s="115">
        <f t="shared" si="95"/>
        <v>-999</v>
      </c>
      <c r="DH72" s="115">
        <f t="shared" si="96"/>
        <v>-999</v>
      </c>
      <c r="DI72" s="115">
        <f t="shared" si="97"/>
        <v>-999</v>
      </c>
      <c r="DJ72" s="115">
        <f t="shared" si="98"/>
        <v>-999</v>
      </c>
      <c r="DK72" s="115">
        <f t="shared" si="99"/>
        <v>-999</v>
      </c>
      <c r="DL72" s="125">
        <f t="shared" si="100"/>
        <v>1</v>
      </c>
      <c r="DM72" s="116">
        <f t="shared" si="101"/>
        <v>1</v>
      </c>
      <c r="DN72" s="116">
        <f t="shared" si="102"/>
        <v>1</v>
      </c>
      <c r="DO72" s="116">
        <f t="shared" si="103"/>
        <v>1</v>
      </c>
      <c r="DP72" s="116">
        <f t="shared" si="104"/>
        <v>1</v>
      </c>
      <c r="DQ72" s="116">
        <f t="shared" si="105"/>
        <v>1</v>
      </c>
      <c r="DR72" s="116">
        <f t="shared" si="106"/>
        <v>1</v>
      </c>
      <c r="DS72" s="116">
        <f t="shared" si="107"/>
        <v>1</v>
      </c>
      <c r="DT72" s="116">
        <f t="shared" si="108"/>
        <v>1</v>
      </c>
      <c r="DU72" s="116">
        <f t="shared" si="109"/>
        <v>1</v>
      </c>
      <c r="DV72" s="125">
        <f t="shared" si="110"/>
        <v>0</v>
      </c>
      <c r="DW72" s="116">
        <f t="shared" si="111"/>
        <v>0</v>
      </c>
      <c r="DX72" s="116">
        <f t="shared" ref="DX72:DX135" si="184">MAX(DW72,IF(CT72&gt;0,DX$7,0))</f>
        <v>0</v>
      </c>
      <c r="DY72" s="116">
        <f t="shared" ref="DY72:DY135" si="185">MAX(DX72,IF(CU72&gt;0,DY$7,0))</f>
        <v>0</v>
      </c>
      <c r="DZ72" s="116">
        <f t="shared" ref="DZ72:DZ135" si="186">MAX(DY72,IF(CV72&gt;0,DZ$7,0))</f>
        <v>0</v>
      </c>
      <c r="EA72" s="116">
        <f t="shared" ref="EA72:EA135" si="187">MAX(DZ72,IF(CW72&gt;0,EA$7,0))</f>
        <v>0</v>
      </c>
      <c r="EB72" s="116">
        <f t="shared" ref="EB72:EB135" si="188">MAX(EA72,IF(CX72&gt;0,EB$7,0))</f>
        <v>0</v>
      </c>
      <c r="EC72" s="116">
        <f t="shared" ref="EC72:EC135" si="189">MAX(EB72,IF(CY72&gt;0,EC$7,0))</f>
        <v>0</v>
      </c>
      <c r="ED72" s="116">
        <f t="shared" ref="ED72:ED135" si="190">MAX(EC72,IF(CZ72&gt;0,ED$7,0))</f>
        <v>0</v>
      </c>
      <c r="EE72" s="116">
        <f t="shared" ref="EE72:EE135" si="191">MAX(ED72,IF(DA72&gt;0,EE$7,0))</f>
        <v>0</v>
      </c>
      <c r="EF72" s="172" t="str">
        <f>IF(EE72&gt;='Detailed Input'!$A$6,INDEX(DB72:DK72,EE72-'Detailed Input'!$A$6+1),"")</f>
        <v/>
      </c>
      <c r="EG72" s="170" t="str">
        <f>IF(EE72&gt;='Detailed Input'!$A$6,INDEX(DL72:DU72,EE72-'Detailed Input'!$A$6+1),"")</f>
        <v/>
      </c>
      <c r="EH72" s="59">
        <f t="shared" si="112"/>
        <v>0</v>
      </c>
      <c r="EI72" s="120">
        <f t="shared" si="113"/>
        <v>0</v>
      </c>
      <c r="EJ72" s="58"/>
    </row>
    <row r="73" spans="1:140" x14ac:dyDescent="0.2">
      <c r="A73" s="133" t="str">
        <f>IF('Detailed Input'!A147="",'Detailed Input'!$A$25,'Detailed Input'!A147)</f>
        <v>blank</v>
      </c>
      <c r="B73" s="16">
        <f>+'Detailed Input'!C147</f>
        <v>0</v>
      </c>
      <c r="C73" s="16">
        <f>MATCH(A73,'Detailed Input'!$A$25:$A$75,0)</f>
        <v>1</v>
      </c>
      <c r="D73" s="17">
        <f>'Detailed Input'!B147+1</f>
        <v>1</v>
      </c>
      <c r="E73" s="18">
        <f t="shared" si="125"/>
        <v>-999</v>
      </c>
      <c r="F73" s="19">
        <f t="shared" si="126"/>
        <v>0</v>
      </c>
      <c r="G73" s="7">
        <f t="shared" si="115"/>
        <v>1</v>
      </c>
      <c r="H73" s="8">
        <f>+'Detailed Input'!D147</f>
        <v>0</v>
      </c>
      <c r="I73" s="8">
        <v>0</v>
      </c>
      <c r="J73" s="8">
        <f t="shared" ref="J73:J136" si="192">IF(H73,0,IF(I73,999,G73))</f>
        <v>1</v>
      </c>
      <c r="K73" s="19">
        <f t="shared" si="127"/>
        <v>0</v>
      </c>
      <c r="L73" s="9">
        <f t="shared" si="128"/>
        <v>0</v>
      </c>
      <c r="M73" s="17">
        <f t="shared" si="129"/>
        <v>2</v>
      </c>
      <c r="N73" s="18">
        <f t="shared" si="130"/>
        <v>-999</v>
      </c>
      <c r="O73" s="19">
        <f t="shared" si="131"/>
        <v>0</v>
      </c>
      <c r="P73" s="7">
        <f t="shared" si="116"/>
        <v>1</v>
      </c>
      <c r="Q73" s="8">
        <f>+'Detailed Input'!E147</f>
        <v>0</v>
      </c>
      <c r="R73" s="8">
        <f t="shared" ref="R73:R136" si="193">IF(OR(I73,L73),1,0)</f>
        <v>0</v>
      </c>
      <c r="S73" s="8">
        <f t="shared" ref="S73:S136" si="194">IF(Q73,0,IF(R73,999,P73))</f>
        <v>1</v>
      </c>
      <c r="T73" s="19">
        <f t="shared" si="132"/>
        <v>0</v>
      </c>
      <c r="U73" s="9">
        <f t="shared" si="133"/>
        <v>0</v>
      </c>
      <c r="V73" s="17">
        <f t="shared" si="134"/>
        <v>3</v>
      </c>
      <c r="W73" s="18">
        <f t="shared" si="135"/>
        <v>-999</v>
      </c>
      <c r="X73" s="19">
        <f t="shared" si="136"/>
        <v>0</v>
      </c>
      <c r="Y73" s="7">
        <f t="shared" si="117"/>
        <v>1</v>
      </c>
      <c r="Z73" s="8">
        <f>+'Detailed Input'!F147</f>
        <v>0</v>
      </c>
      <c r="AA73" s="8">
        <f t="shared" ref="AA73:AA136" si="195">IF(OR(R73,U73),1,0)</f>
        <v>0</v>
      </c>
      <c r="AB73" s="8">
        <f t="shared" ref="AB73:AB136" si="196">IF(Z73,0,IF(AA73,999,Y73))</f>
        <v>1</v>
      </c>
      <c r="AC73" s="19">
        <f t="shared" si="137"/>
        <v>0</v>
      </c>
      <c r="AD73" s="9">
        <f t="shared" si="138"/>
        <v>0</v>
      </c>
      <c r="AE73" s="17">
        <f t="shared" si="139"/>
        <v>4</v>
      </c>
      <c r="AF73" s="18">
        <f t="shared" si="140"/>
        <v>-999</v>
      </c>
      <c r="AG73" s="19">
        <f t="shared" si="141"/>
        <v>0</v>
      </c>
      <c r="AH73" s="7">
        <f t="shared" si="118"/>
        <v>1</v>
      </c>
      <c r="AI73" s="8">
        <f>+'Detailed Input'!G147</f>
        <v>0</v>
      </c>
      <c r="AJ73" s="8">
        <f t="shared" ref="AJ73:AJ136" si="197">IF(OR(AA73,AD73),1,0)</f>
        <v>0</v>
      </c>
      <c r="AK73" s="8">
        <f t="shared" ref="AK73:AK136" si="198">IF(AI73,0,IF(AJ73,999,AH73))</f>
        <v>1</v>
      </c>
      <c r="AL73" s="19">
        <f t="shared" si="142"/>
        <v>0</v>
      </c>
      <c r="AM73" s="9">
        <f t="shared" si="143"/>
        <v>0</v>
      </c>
      <c r="AN73" s="17">
        <f t="shared" si="144"/>
        <v>5</v>
      </c>
      <c r="AO73" s="18">
        <f t="shared" si="145"/>
        <v>-999</v>
      </c>
      <c r="AP73" s="19">
        <f t="shared" si="146"/>
        <v>0</v>
      </c>
      <c r="AQ73" s="7">
        <f t="shared" si="119"/>
        <v>1</v>
      </c>
      <c r="AR73" s="8">
        <f>+'Detailed Input'!H147</f>
        <v>0</v>
      </c>
      <c r="AS73" s="8">
        <f t="shared" ref="AS73:AS136" si="199">IF(OR(AJ73,AM73),1,0)</f>
        <v>0</v>
      </c>
      <c r="AT73" s="8">
        <f t="shared" ref="AT73:AT136" si="200">IF(AR73,0,IF(AS73,999,AQ73))</f>
        <v>1</v>
      </c>
      <c r="AU73" s="19">
        <f t="shared" si="147"/>
        <v>0</v>
      </c>
      <c r="AV73" s="9">
        <f t="shared" si="148"/>
        <v>0</v>
      </c>
      <c r="AW73" s="17">
        <f t="shared" si="149"/>
        <v>6</v>
      </c>
      <c r="AX73" s="18">
        <f t="shared" si="150"/>
        <v>-999</v>
      </c>
      <c r="AY73" s="19">
        <f t="shared" si="151"/>
        <v>0</v>
      </c>
      <c r="AZ73" s="7">
        <f t="shared" si="120"/>
        <v>1</v>
      </c>
      <c r="BA73" s="8">
        <f>+'Detailed Input'!I147</f>
        <v>0</v>
      </c>
      <c r="BB73" s="8">
        <f t="shared" ref="BB73:BB136" si="201">IF(OR(AS73,AV73),1,0)</f>
        <v>0</v>
      </c>
      <c r="BC73" s="8">
        <f t="shared" ref="BC73:BC136" si="202">IF(BA73,0,IF(BB73,999,AZ73))</f>
        <v>1</v>
      </c>
      <c r="BD73" s="19">
        <f t="shared" si="152"/>
        <v>0</v>
      </c>
      <c r="BE73" s="9">
        <f t="shared" si="153"/>
        <v>0</v>
      </c>
      <c r="BF73" s="17">
        <f t="shared" si="154"/>
        <v>7</v>
      </c>
      <c r="BG73" s="18">
        <f t="shared" si="155"/>
        <v>-999</v>
      </c>
      <c r="BH73" s="19">
        <f t="shared" si="156"/>
        <v>0</v>
      </c>
      <c r="BI73" s="7">
        <f t="shared" si="121"/>
        <v>1</v>
      </c>
      <c r="BJ73" s="8">
        <f>+'Detailed Input'!J147</f>
        <v>0</v>
      </c>
      <c r="BK73" s="8">
        <f t="shared" ref="BK73:BK136" si="203">IF(OR(BB73,BE73),1,0)</f>
        <v>0</v>
      </c>
      <c r="BL73" s="8">
        <f t="shared" ref="BL73:BL136" si="204">IF(BJ73,0,IF(BK73,999,BI73))</f>
        <v>1</v>
      </c>
      <c r="BM73" s="19">
        <f t="shared" si="157"/>
        <v>0</v>
      </c>
      <c r="BN73" s="9">
        <f t="shared" si="158"/>
        <v>0</v>
      </c>
      <c r="BO73" s="17">
        <f t="shared" si="159"/>
        <v>8</v>
      </c>
      <c r="BP73" s="18">
        <f t="shared" si="160"/>
        <v>-999</v>
      </c>
      <c r="BQ73" s="19">
        <f t="shared" si="161"/>
        <v>0</v>
      </c>
      <c r="BR73" s="7">
        <f t="shared" si="122"/>
        <v>1</v>
      </c>
      <c r="BS73" s="8">
        <f>+'Detailed Input'!K147</f>
        <v>0</v>
      </c>
      <c r="BT73" s="8">
        <f t="shared" ref="BT73:BT136" si="205">IF(OR(BK73,BN73),1,0)</f>
        <v>0</v>
      </c>
      <c r="BU73" s="8">
        <f t="shared" ref="BU73:BU136" si="206">IF(BS73,0,IF(BT73,999,BR73))</f>
        <v>1</v>
      </c>
      <c r="BV73" s="19">
        <f t="shared" si="162"/>
        <v>0</v>
      </c>
      <c r="BW73" s="9">
        <f t="shared" si="163"/>
        <v>0</v>
      </c>
      <c r="BX73" s="17">
        <f t="shared" si="164"/>
        <v>9</v>
      </c>
      <c r="BY73" s="18">
        <f t="shared" si="165"/>
        <v>-999</v>
      </c>
      <c r="BZ73" s="19">
        <f t="shared" si="166"/>
        <v>0</v>
      </c>
      <c r="CA73" s="7">
        <f t="shared" si="123"/>
        <v>1</v>
      </c>
      <c r="CB73" s="8">
        <f>+'Detailed Input'!L147</f>
        <v>0</v>
      </c>
      <c r="CC73" s="8">
        <f t="shared" ref="CC73:CC136" si="207">IF(OR(BT73,BW73),1,0)</f>
        <v>0</v>
      </c>
      <c r="CD73" s="8">
        <f t="shared" ref="CD73:CD136" si="208">IF(CB73,0,IF(CC73,999,CA73))</f>
        <v>1</v>
      </c>
      <c r="CE73" s="19">
        <f t="shared" si="167"/>
        <v>0</v>
      </c>
      <c r="CF73" s="9">
        <f t="shared" si="168"/>
        <v>0</v>
      </c>
      <c r="CG73" s="17">
        <f t="shared" si="169"/>
        <v>10</v>
      </c>
      <c r="CH73" s="18">
        <f t="shared" si="170"/>
        <v>-999</v>
      </c>
      <c r="CI73" s="19">
        <f t="shared" si="171"/>
        <v>0</v>
      </c>
      <c r="CJ73" s="7">
        <f t="shared" si="124"/>
        <v>1</v>
      </c>
      <c r="CK73" s="8">
        <f>+'Detailed Input'!M147</f>
        <v>0</v>
      </c>
      <c r="CL73" s="8">
        <f t="shared" ref="CL73:CL136" si="209">IF(OR(CC73,CF73),1,0)</f>
        <v>0</v>
      </c>
      <c r="CM73" s="8">
        <f t="shared" ref="CM73:CM136" si="210">IF(CK73,0,IF(CL73,999,CJ73))</f>
        <v>1</v>
      </c>
      <c r="CN73" s="19">
        <f t="shared" si="172"/>
        <v>0</v>
      </c>
      <c r="CO73" s="134">
        <f t="shared" si="173"/>
        <v>0</v>
      </c>
      <c r="CQ73" s="119" t="str">
        <f t="shared" ref="CQ73:CQ136" si="211">+A73</f>
        <v>blank</v>
      </c>
      <c r="CR73" s="84">
        <f t="shared" si="174"/>
        <v>0</v>
      </c>
      <c r="CS73" s="77">
        <f t="shared" si="175"/>
        <v>0</v>
      </c>
      <c r="CT73" s="77">
        <f t="shared" si="176"/>
        <v>0</v>
      </c>
      <c r="CU73" s="77">
        <f t="shared" si="177"/>
        <v>0</v>
      </c>
      <c r="CV73" s="77">
        <f t="shared" si="178"/>
        <v>0</v>
      </c>
      <c r="CW73" s="77">
        <f t="shared" si="179"/>
        <v>0</v>
      </c>
      <c r="CX73" s="77">
        <f t="shared" si="180"/>
        <v>0</v>
      </c>
      <c r="CY73" s="77">
        <f t="shared" si="181"/>
        <v>0</v>
      </c>
      <c r="CZ73" s="77">
        <f t="shared" si="182"/>
        <v>0</v>
      </c>
      <c r="DA73" s="77">
        <f t="shared" si="183"/>
        <v>0</v>
      </c>
      <c r="DB73" s="145">
        <f t="shared" ref="DB73:DB136" si="212">E73</f>
        <v>-999</v>
      </c>
      <c r="DC73" s="115">
        <f t="shared" ref="DC73:DC136" si="213">N73</f>
        <v>-999</v>
      </c>
      <c r="DD73" s="115">
        <f t="shared" ref="DD73:DD136" si="214">W73</f>
        <v>-999</v>
      </c>
      <c r="DE73" s="115">
        <f t="shared" ref="DE73:DE136" si="215">AF73</f>
        <v>-999</v>
      </c>
      <c r="DF73" s="115">
        <f t="shared" ref="DF73:DF136" si="216">AO73</f>
        <v>-999</v>
      </c>
      <c r="DG73" s="115">
        <f t="shared" ref="DG73:DG136" si="217">AX73</f>
        <v>-999</v>
      </c>
      <c r="DH73" s="115">
        <f t="shared" ref="DH73:DH136" si="218">BG73</f>
        <v>-999</v>
      </c>
      <c r="DI73" s="115">
        <f t="shared" ref="DI73:DI136" si="219">BP73</f>
        <v>-999</v>
      </c>
      <c r="DJ73" s="115">
        <f t="shared" ref="DJ73:DJ136" si="220">BY73</f>
        <v>-999</v>
      </c>
      <c r="DK73" s="115">
        <f t="shared" ref="DK73:DK136" si="221">CH73</f>
        <v>-999</v>
      </c>
      <c r="DL73" s="125">
        <f t="shared" ref="DL73:DL136" si="222">G73</f>
        <v>1</v>
      </c>
      <c r="DM73" s="116">
        <f t="shared" ref="DM73:DM136" si="223">P73</f>
        <v>1</v>
      </c>
      <c r="DN73" s="116">
        <f t="shared" ref="DN73:DN136" si="224">Y73</f>
        <v>1</v>
      </c>
      <c r="DO73" s="116">
        <f t="shared" ref="DO73:DO136" si="225">AH73</f>
        <v>1</v>
      </c>
      <c r="DP73" s="116">
        <f t="shared" ref="DP73:DP136" si="226">AQ73</f>
        <v>1</v>
      </c>
      <c r="DQ73" s="116">
        <f t="shared" ref="DQ73:DQ136" si="227">AZ73</f>
        <v>1</v>
      </c>
      <c r="DR73" s="116">
        <f t="shared" ref="DR73:DR136" si="228">BI73</f>
        <v>1</v>
      </c>
      <c r="DS73" s="116">
        <f t="shared" ref="DS73:DS136" si="229">BR73</f>
        <v>1</v>
      </c>
      <c r="DT73" s="116">
        <f t="shared" ref="DT73:DT136" si="230">CA73</f>
        <v>1</v>
      </c>
      <c r="DU73" s="116">
        <f t="shared" ref="DU73:DU136" si="231">CJ73</f>
        <v>1</v>
      </c>
      <c r="DV73" s="125">
        <f t="shared" ref="DV73:DV136" si="232">IF(CR73&gt;0,DV$7,0)</f>
        <v>0</v>
      </c>
      <c r="DW73" s="116">
        <f t="shared" ref="DW73:DW136" si="233">MAX(DV73,IF(CS73&gt;0,DW$7,0))</f>
        <v>0</v>
      </c>
      <c r="DX73" s="116">
        <f t="shared" si="184"/>
        <v>0</v>
      </c>
      <c r="DY73" s="116">
        <f t="shared" si="185"/>
        <v>0</v>
      </c>
      <c r="DZ73" s="116">
        <f t="shared" si="186"/>
        <v>0</v>
      </c>
      <c r="EA73" s="116">
        <f t="shared" si="187"/>
        <v>0</v>
      </c>
      <c r="EB73" s="116">
        <f t="shared" si="188"/>
        <v>0</v>
      </c>
      <c r="EC73" s="116">
        <f t="shared" si="189"/>
        <v>0</v>
      </c>
      <c r="ED73" s="116">
        <f t="shared" si="190"/>
        <v>0</v>
      </c>
      <c r="EE73" s="116">
        <f t="shared" si="191"/>
        <v>0</v>
      </c>
      <c r="EF73" s="172" t="str">
        <f>IF(EE73&gt;='Detailed Input'!$A$6,INDEX(DB73:DK73,EE73-'Detailed Input'!$A$6+1),"")</f>
        <v/>
      </c>
      <c r="EG73" s="170" t="str">
        <f>IF(EE73&gt;='Detailed Input'!$A$6,INDEX(DL73:DU73,EE73-'Detailed Input'!$A$6+1),"")</f>
        <v/>
      </c>
      <c r="EH73" s="59">
        <f t="shared" ref="EH73:EH136" si="234">SUM(CR73:DA73)</f>
        <v>0</v>
      </c>
      <c r="EI73" s="120">
        <f t="shared" ref="EI73:EI136" si="235">SUMPRODUCT(CR73:DA73,DB73:DK73)</f>
        <v>0</v>
      </c>
      <c r="EJ73" s="58"/>
    </row>
    <row r="74" spans="1:140" x14ac:dyDescent="0.2">
      <c r="A74" s="133" t="str">
        <f>IF('Detailed Input'!A148="",'Detailed Input'!$A$25,'Detailed Input'!A148)</f>
        <v>blank</v>
      </c>
      <c r="B74" s="16">
        <f>+'Detailed Input'!C148</f>
        <v>0</v>
      </c>
      <c r="C74" s="16">
        <f>MATCH(A74,'Detailed Input'!$A$25:$A$75,0)</f>
        <v>1</v>
      </c>
      <c r="D74" s="17">
        <f>'Detailed Input'!B148+1</f>
        <v>1</v>
      </c>
      <c r="E74" s="18">
        <f t="shared" si="125"/>
        <v>-999</v>
      </c>
      <c r="F74" s="19">
        <f t="shared" si="126"/>
        <v>0</v>
      </c>
      <c r="G74" s="7">
        <f t="shared" si="115"/>
        <v>1</v>
      </c>
      <c r="H74" s="8">
        <f>+'Detailed Input'!D148</f>
        <v>0</v>
      </c>
      <c r="I74" s="8">
        <v>0</v>
      </c>
      <c r="J74" s="8">
        <f t="shared" si="192"/>
        <v>1</v>
      </c>
      <c r="K74" s="19">
        <f t="shared" si="127"/>
        <v>0</v>
      </c>
      <c r="L74" s="9">
        <f t="shared" si="128"/>
        <v>0</v>
      </c>
      <c r="M74" s="17">
        <f t="shared" si="129"/>
        <v>2</v>
      </c>
      <c r="N74" s="18">
        <f t="shared" si="130"/>
        <v>-999</v>
      </c>
      <c r="O74" s="19">
        <f t="shared" si="131"/>
        <v>0</v>
      </c>
      <c r="P74" s="7">
        <f t="shared" si="116"/>
        <v>1</v>
      </c>
      <c r="Q74" s="8">
        <f>+'Detailed Input'!E148</f>
        <v>0</v>
      </c>
      <c r="R74" s="8">
        <f t="shared" si="193"/>
        <v>0</v>
      </c>
      <c r="S74" s="8">
        <f t="shared" si="194"/>
        <v>1</v>
      </c>
      <c r="T74" s="19">
        <f t="shared" si="132"/>
        <v>0</v>
      </c>
      <c r="U74" s="9">
        <f t="shared" si="133"/>
        <v>0</v>
      </c>
      <c r="V74" s="17">
        <f t="shared" si="134"/>
        <v>3</v>
      </c>
      <c r="W74" s="18">
        <f t="shared" si="135"/>
        <v>-999</v>
      </c>
      <c r="X74" s="19">
        <f t="shared" si="136"/>
        <v>0</v>
      </c>
      <c r="Y74" s="7">
        <f t="shared" si="117"/>
        <v>1</v>
      </c>
      <c r="Z74" s="8">
        <f>+'Detailed Input'!F148</f>
        <v>0</v>
      </c>
      <c r="AA74" s="8">
        <f t="shared" si="195"/>
        <v>0</v>
      </c>
      <c r="AB74" s="8">
        <f t="shared" si="196"/>
        <v>1</v>
      </c>
      <c r="AC74" s="19">
        <f t="shared" si="137"/>
        <v>0</v>
      </c>
      <c r="AD74" s="9">
        <f t="shared" si="138"/>
        <v>0</v>
      </c>
      <c r="AE74" s="17">
        <f t="shared" si="139"/>
        <v>4</v>
      </c>
      <c r="AF74" s="18">
        <f t="shared" si="140"/>
        <v>-999</v>
      </c>
      <c r="AG74" s="19">
        <f t="shared" si="141"/>
        <v>0</v>
      </c>
      <c r="AH74" s="7">
        <f t="shared" si="118"/>
        <v>1</v>
      </c>
      <c r="AI74" s="8">
        <f>+'Detailed Input'!G148</f>
        <v>0</v>
      </c>
      <c r="AJ74" s="8">
        <f t="shared" si="197"/>
        <v>0</v>
      </c>
      <c r="AK74" s="8">
        <f t="shared" si="198"/>
        <v>1</v>
      </c>
      <c r="AL74" s="19">
        <f t="shared" si="142"/>
        <v>0</v>
      </c>
      <c r="AM74" s="9">
        <f t="shared" si="143"/>
        <v>0</v>
      </c>
      <c r="AN74" s="17">
        <f t="shared" si="144"/>
        <v>5</v>
      </c>
      <c r="AO74" s="18">
        <f t="shared" si="145"/>
        <v>-999</v>
      </c>
      <c r="AP74" s="19">
        <f t="shared" si="146"/>
        <v>0</v>
      </c>
      <c r="AQ74" s="7">
        <f t="shared" si="119"/>
        <v>1</v>
      </c>
      <c r="AR74" s="8">
        <f>+'Detailed Input'!H148</f>
        <v>0</v>
      </c>
      <c r="AS74" s="8">
        <f t="shared" si="199"/>
        <v>0</v>
      </c>
      <c r="AT74" s="8">
        <f t="shared" si="200"/>
        <v>1</v>
      </c>
      <c r="AU74" s="19">
        <f t="shared" si="147"/>
        <v>0</v>
      </c>
      <c r="AV74" s="9">
        <f t="shared" si="148"/>
        <v>0</v>
      </c>
      <c r="AW74" s="17">
        <f t="shared" si="149"/>
        <v>6</v>
      </c>
      <c r="AX74" s="18">
        <f t="shared" si="150"/>
        <v>-999</v>
      </c>
      <c r="AY74" s="19">
        <f t="shared" si="151"/>
        <v>0</v>
      </c>
      <c r="AZ74" s="7">
        <f t="shared" si="120"/>
        <v>1</v>
      </c>
      <c r="BA74" s="8">
        <f>+'Detailed Input'!I148</f>
        <v>0</v>
      </c>
      <c r="BB74" s="8">
        <f t="shared" si="201"/>
        <v>0</v>
      </c>
      <c r="BC74" s="8">
        <f t="shared" si="202"/>
        <v>1</v>
      </c>
      <c r="BD74" s="19">
        <f t="shared" si="152"/>
        <v>0</v>
      </c>
      <c r="BE74" s="9">
        <f t="shared" si="153"/>
        <v>0</v>
      </c>
      <c r="BF74" s="17">
        <f t="shared" si="154"/>
        <v>7</v>
      </c>
      <c r="BG74" s="18">
        <f t="shared" si="155"/>
        <v>-999</v>
      </c>
      <c r="BH74" s="19">
        <f t="shared" si="156"/>
        <v>0</v>
      </c>
      <c r="BI74" s="7">
        <f t="shared" si="121"/>
        <v>1</v>
      </c>
      <c r="BJ74" s="8">
        <f>+'Detailed Input'!J148</f>
        <v>0</v>
      </c>
      <c r="BK74" s="8">
        <f t="shared" si="203"/>
        <v>0</v>
      </c>
      <c r="BL74" s="8">
        <f t="shared" si="204"/>
        <v>1</v>
      </c>
      <c r="BM74" s="19">
        <f t="shared" si="157"/>
        <v>0</v>
      </c>
      <c r="BN74" s="9">
        <f t="shared" si="158"/>
        <v>0</v>
      </c>
      <c r="BO74" s="17">
        <f t="shared" si="159"/>
        <v>8</v>
      </c>
      <c r="BP74" s="18">
        <f t="shared" si="160"/>
        <v>-999</v>
      </c>
      <c r="BQ74" s="19">
        <f t="shared" si="161"/>
        <v>0</v>
      </c>
      <c r="BR74" s="7">
        <f t="shared" si="122"/>
        <v>1</v>
      </c>
      <c r="BS74" s="8">
        <f>+'Detailed Input'!K148</f>
        <v>0</v>
      </c>
      <c r="BT74" s="8">
        <f t="shared" si="205"/>
        <v>0</v>
      </c>
      <c r="BU74" s="8">
        <f t="shared" si="206"/>
        <v>1</v>
      </c>
      <c r="BV74" s="19">
        <f t="shared" si="162"/>
        <v>0</v>
      </c>
      <c r="BW74" s="9">
        <f t="shared" si="163"/>
        <v>0</v>
      </c>
      <c r="BX74" s="17">
        <f t="shared" si="164"/>
        <v>9</v>
      </c>
      <c r="BY74" s="18">
        <f t="shared" si="165"/>
        <v>-999</v>
      </c>
      <c r="BZ74" s="19">
        <f t="shared" si="166"/>
        <v>0</v>
      </c>
      <c r="CA74" s="7">
        <f t="shared" si="123"/>
        <v>1</v>
      </c>
      <c r="CB74" s="8">
        <f>+'Detailed Input'!L148</f>
        <v>0</v>
      </c>
      <c r="CC74" s="8">
        <f t="shared" si="207"/>
        <v>0</v>
      </c>
      <c r="CD74" s="8">
        <f t="shared" si="208"/>
        <v>1</v>
      </c>
      <c r="CE74" s="19">
        <f t="shared" si="167"/>
        <v>0</v>
      </c>
      <c r="CF74" s="9">
        <f t="shared" si="168"/>
        <v>0</v>
      </c>
      <c r="CG74" s="17">
        <f t="shared" si="169"/>
        <v>10</v>
      </c>
      <c r="CH74" s="18">
        <f t="shared" si="170"/>
        <v>-999</v>
      </c>
      <c r="CI74" s="19">
        <f t="shared" si="171"/>
        <v>0</v>
      </c>
      <c r="CJ74" s="7">
        <f t="shared" si="124"/>
        <v>1</v>
      </c>
      <c r="CK74" s="8">
        <f>+'Detailed Input'!M148</f>
        <v>0</v>
      </c>
      <c r="CL74" s="8">
        <f t="shared" si="209"/>
        <v>0</v>
      </c>
      <c r="CM74" s="8">
        <f t="shared" si="210"/>
        <v>1</v>
      </c>
      <c r="CN74" s="19">
        <f t="shared" si="172"/>
        <v>0</v>
      </c>
      <c r="CO74" s="134">
        <f t="shared" si="173"/>
        <v>0</v>
      </c>
      <c r="CQ74" s="119" t="str">
        <f t="shared" si="211"/>
        <v>blank</v>
      </c>
      <c r="CR74" s="84">
        <f t="shared" si="174"/>
        <v>0</v>
      </c>
      <c r="CS74" s="77">
        <f t="shared" si="175"/>
        <v>0</v>
      </c>
      <c r="CT74" s="77">
        <f t="shared" si="176"/>
        <v>0</v>
      </c>
      <c r="CU74" s="77">
        <f t="shared" si="177"/>
        <v>0</v>
      </c>
      <c r="CV74" s="77">
        <f t="shared" si="178"/>
        <v>0</v>
      </c>
      <c r="CW74" s="77">
        <f t="shared" si="179"/>
        <v>0</v>
      </c>
      <c r="CX74" s="77">
        <f t="shared" si="180"/>
        <v>0</v>
      </c>
      <c r="CY74" s="77">
        <f t="shared" si="181"/>
        <v>0</v>
      </c>
      <c r="CZ74" s="77">
        <f t="shared" si="182"/>
        <v>0</v>
      </c>
      <c r="DA74" s="77">
        <f t="shared" si="183"/>
        <v>0</v>
      </c>
      <c r="DB74" s="145">
        <f t="shared" si="212"/>
        <v>-999</v>
      </c>
      <c r="DC74" s="115">
        <f t="shared" si="213"/>
        <v>-999</v>
      </c>
      <c r="DD74" s="115">
        <f t="shared" si="214"/>
        <v>-999</v>
      </c>
      <c r="DE74" s="115">
        <f t="shared" si="215"/>
        <v>-999</v>
      </c>
      <c r="DF74" s="115">
        <f t="shared" si="216"/>
        <v>-999</v>
      </c>
      <c r="DG74" s="115">
        <f t="shared" si="217"/>
        <v>-999</v>
      </c>
      <c r="DH74" s="115">
        <f t="shared" si="218"/>
        <v>-999</v>
      </c>
      <c r="DI74" s="115">
        <f t="shared" si="219"/>
        <v>-999</v>
      </c>
      <c r="DJ74" s="115">
        <f t="shared" si="220"/>
        <v>-999</v>
      </c>
      <c r="DK74" s="115">
        <f t="shared" si="221"/>
        <v>-999</v>
      </c>
      <c r="DL74" s="125">
        <f t="shared" si="222"/>
        <v>1</v>
      </c>
      <c r="DM74" s="116">
        <f t="shared" si="223"/>
        <v>1</v>
      </c>
      <c r="DN74" s="116">
        <f t="shared" si="224"/>
        <v>1</v>
      </c>
      <c r="DO74" s="116">
        <f t="shared" si="225"/>
        <v>1</v>
      </c>
      <c r="DP74" s="116">
        <f t="shared" si="226"/>
        <v>1</v>
      </c>
      <c r="DQ74" s="116">
        <f t="shared" si="227"/>
        <v>1</v>
      </c>
      <c r="DR74" s="116">
        <f t="shared" si="228"/>
        <v>1</v>
      </c>
      <c r="DS74" s="116">
        <f t="shared" si="229"/>
        <v>1</v>
      </c>
      <c r="DT74" s="116">
        <f t="shared" si="230"/>
        <v>1</v>
      </c>
      <c r="DU74" s="116">
        <f t="shared" si="231"/>
        <v>1</v>
      </c>
      <c r="DV74" s="125">
        <f t="shared" si="232"/>
        <v>0</v>
      </c>
      <c r="DW74" s="116">
        <f t="shared" si="233"/>
        <v>0</v>
      </c>
      <c r="DX74" s="116">
        <f t="shared" si="184"/>
        <v>0</v>
      </c>
      <c r="DY74" s="116">
        <f t="shared" si="185"/>
        <v>0</v>
      </c>
      <c r="DZ74" s="116">
        <f t="shared" si="186"/>
        <v>0</v>
      </c>
      <c r="EA74" s="116">
        <f t="shared" si="187"/>
        <v>0</v>
      </c>
      <c r="EB74" s="116">
        <f t="shared" si="188"/>
        <v>0</v>
      </c>
      <c r="EC74" s="116">
        <f t="shared" si="189"/>
        <v>0</v>
      </c>
      <c r="ED74" s="116">
        <f t="shared" si="190"/>
        <v>0</v>
      </c>
      <c r="EE74" s="116">
        <f t="shared" si="191"/>
        <v>0</v>
      </c>
      <c r="EF74" s="172" t="str">
        <f>IF(EE74&gt;='Detailed Input'!$A$6,INDEX(DB74:DK74,EE74-'Detailed Input'!$A$6+1),"")</f>
        <v/>
      </c>
      <c r="EG74" s="170" t="str">
        <f>IF(EE74&gt;='Detailed Input'!$A$6,INDEX(DL74:DU74,EE74-'Detailed Input'!$A$6+1),"")</f>
        <v/>
      </c>
      <c r="EH74" s="59">
        <f t="shared" si="234"/>
        <v>0</v>
      </c>
      <c r="EI74" s="120">
        <f t="shared" si="235"/>
        <v>0</v>
      </c>
      <c r="EJ74" s="58"/>
    </row>
    <row r="75" spans="1:140" x14ac:dyDescent="0.2">
      <c r="A75" s="133" t="str">
        <f>IF('Detailed Input'!A149="",'Detailed Input'!$A$25,'Detailed Input'!A149)</f>
        <v>blank</v>
      </c>
      <c r="B75" s="16">
        <f>+'Detailed Input'!C149</f>
        <v>0</v>
      </c>
      <c r="C75" s="16">
        <f>MATCH(A75,'Detailed Input'!$A$25:$A$75,0)</f>
        <v>1</v>
      </c>
      <c r="D75" s="17">
        <f>'Detailed Input'!B149+1</f>
        <v>1</v>
      </c>
      <c r="E75" s="18">
        <f t="shared" si="125"/>
        <v>-999</v>
      </c>
      <c r="F75" s="19">
        <f t="shared" si="126"/>
        <v>0</v>
      </c>
      <c r="G75" s="7">
        <f t="shared" si="115"/>
        <v>1</v>
      </c>
      <c r="H75" s="8">
        <f>+'Detailed Input'!D149</f>
        <v>0</v>
      </c>
      <c r="I75" s="8">
        <v>0</v>
      </c>
      <c r="J75" s="8">
        <f t="shared" si="192"/>
        <v>1</v>
      </c>
      <c r="K75" s="19">
        <f t="shared" si="127"/>
        <v>0</v>
      </c>
      <c r="L75" s="9">
        <f t="shared" si="128"/>
        <v>0</v>
      </c>
      <c r="M75" s="17">
        <f t="shared" si="129"/>
        <v>2</v>
      </c>
      <c r="N75" s="18">
        <f t="shared" si="130"/>
        <v>-999</v>
      </c>
      <c r="O75" s="19">
        <f t="shared" si="131"/>
        <v>0</v>
      </c>
      <c r="P75" s="7">
        <f t="shared" si="116"/>
        <v>1</v>
      </c>
      <c r="Q75" s="8">
        <f>+'Detailed Input'!E149</f>
        <v>0</v>
      </c>
      <c r="R75" s="8">
        <f t="shared" si="193"/>
        <v>0</v>
      </c>
      <c r="S75" s="8">
        <f t="shared" si="194"/>
        <v>1</v>
      </c>
      <c r="T75" s="19">
        <f t="shared" si="132"/>
        <v>0</v>
      </c>
      <c r="U75" s="9">
        <f t="shared" si="133"/>
        <v>0</v>
      </c>
      <c r="V75" s="17">
        <f t="shared" si="134"/>
        <v>3</v>
      </c>
      <c r="W75" s="18">
        <f t="shared" si="135"/>
        <v>-999</v>
      </c>
      <c r="X75" s="19">
        <f t="shared" si="136"/>
        <v>0</v>
      </c>
      <c r="Y75" s="7">
        <f t="shared" si="117"/>
        <v>1</v>
      </c>
      <c r="Z75" s="8">
        <f>+'Detailed Input'!F149</f>
        <v>0</v>
      </c>
      <c r="AA75" s="8">
        <f t="shared" si="195"/>
        <v>0</v>
      </c>
      <c r="AB75" s="8">
        <f t="shared" si="196"/>
        <v>1</v>
      </c>
      <c r="AC75" s="19">
        <f t="shared" si="137"/>
        <v>0</v>
      </c>
      <c r="AD75" s="9">
        <f t="shared" si="138"/>
        <v>0</v>
      </c>
      <c r="AE75" s="17">
        <f t="shared" si="139"/>
        <v>4</v>
      </c>
      <c r="AF75" s="18">
        <f t="shared" si="140"/>
        <v>-999</v>
      </c>
      <c r="AG75" s="19">
        <f t="shared" si="141"/>
        <v>0</v>
      </c>
      <c r="AH75" s="7">
        <f t="shared" si="118"/>
        <v>1</v>
      </c>
      <c r="AI75" s="8">
        <f>+'Detailed Input'!G149</f>
        <v>0</v>
      </c>
      <c r="AJ75" s="8">
        <f t="shared" si="197"/>
        <v>0</v>
      </c>
      <c r="AK75" s="8">
        <f t="shared" si="198"/>
        <v>1</v>
      </c>
      <c r="AL75" s="19">
        <f t="shared" si="142"/>
        <v>0</v>
      </c>
      <c r="AM75" s="9">
        <f t="shared" si="143"/>
        <v>0</v>
      </c>
      <c r="AN75" s="17">
        <f t="shared" si="144"/>
        <v>5</v>
      </c>
      <c r="AO75" s="18">
        <f t="shared" si="145"/>
        <v>-999</v>
      </c>
      <c r="AP75" s="19">
        <f t="shared" si="146"/>
        <v>0</v>
      </c>
      <c r="AQ75" s="7">
        <f t="shared" si="119"/>
        <v>1</v>
      </c>
      <c r="AR75" s="8">
        <f>+'Detailed Input'!H149</f>
        <v>0</v>
      </c>
      <c r="AS75" s="8">
        <f t="shared" si="199"/>
        <v>0</v>
      </c>
      <c r="AT75" s="8">
        <f t="shared" si="200"/>
        <v>1</v>
      </c>
      <c r="AU75" s="19">
        <f t="shared" si="147"/>
        <v>0</v>
      </c>
      <c r="AV75" s="9">
        <f t="shared" si="148"/>
        <v>0</v>
      </c>
      <c r="AW75" s="17">
        <f t="shared" si="149"/>
        <v>6</v>
      </c>
      <c r="AX75" s="18">
        <f t="shared" si="150"/>
        <v>-999</v>
      </c>
      <c r="AY75" s="19">
        <f t="shared" si="151"/>
        <v>0</v>
      </c>
      <c r="AZ75" s="7">
        <f t="shared" si="120"/>
        <v>1</v>
      </c>
      <c r="BA75" s="8">
        <f>+'Detailed Input'!I149</f>
        <v>0</v>
      </c>
      <c r="BB75" s="8">
        <f t="shared" si="201"/>
        <v>0</v>
      </c>
      <c r="BC75" s="8">
        <f t="shared" si="202"/>
        <v>1</v>
      </c>
      <c r="BD75" s="19">
        <f t="shared" si="152"/>
        <v>0</v>
      </c>
      <c r="BE75" s="9">
        <f t="shared" si="153"/>
        <v>0</v>
      </c>
      <c r="BF75" s="17">
        <f t="shared" si="154"/>
        <v>7</v>
      </c>
      <c r="BG75" s="18">
        <f t="shared" si="155"/>
        <v>-999</v>
      </c>
      <c r="BH75" s="19">
        <f t="shared" si="156"/>
        <v>0</v>
      </c>
      <c r="BI75" s="7">
        <f t="shared" si="121"/>
        <v>1</v>
      </c>
      <c r="BJ75" s="8">
        <f>+'Detailed Input'!J149</f>
        <v>0</v>
      </c>
      <c r="BK75" s="8">
        <f t="shared" si="203"/>
        <v>0</v>
      </c>
      <c r="BL75" s="8">
        <f t="shared" si="204"/>
        <v>1</v>
      </c>
      <c r="BM75" s="19">
        <f t="shared" si="157"/>
        <v>0</v>
      </c>
      <c r="BN75" s="9">
        <f t="shared" si="158"/>
        <v>0</v>
      </c>
      <c r="BO75" s="17">
        <f t="shared" si="159"/>
        <v>8</v>
      </c>
      <c r="BP75" s="18">
        <f t="shared" si="160"/>
        <v>-999</v>
      </c>
      <c r="BQ75" s="19">
        <f t="shared" si="161"/>
        <v>0</v>
      </c>
      <c r="BR75" s="7">
        <f t="shared" si="122"/>
        <v>1</v>
      </c>
      <c r="BS75" s="8">
        <f>+'Detailed Input'!K149</f>
        <v>0</v>
      </c>
      <c r="BT75" s="8">
        <f t="shared" si="205"/>
        <v>0</v>
      </c>
      <c r="BU75" s="8">
        <f t="shared" si="206"/>
        <v>1</v>
      </c>
      <c r="BV75" s="19">
        <f t="shared" si="162"/>
        <v>0</v>
      </c>
      <c r="BW75" s="9">
        <f t="shared" si="163"/>
        <v>0</v>
      </c>
      <c r="BX75" s="17">
        <f t="shared" si="164"/>
        <v>9</v>
      </c>
      <c r="BY75" s="18">
        <f t="shared" si="165"/>
        <v>-999</v>
      </c>
      <c r="BZ75" s="19">
        <f t="shared" si="166"/>
        <v>0</v>
      </c>
      <c r="CA75" s="7">
        <f t="shared" si="123"/>
        <v>1</v>
      </c>
      <c r="CB75" s="8">
        <f>+'Detailed Input'!L149</f>
        <v>0</v>
      </c>
      <c r="CC75" s="8">
        <f t="shared" si="207"/>
        <v>0</v>
      </c>
      <c r="CD75" s="8">
        <f t="shared" si="208"/>
        <v>1</v>
      </c>
      <c r="CE75" s="19">
        <f t="shared" si="167"/>
        <v>0</v>
      </c>
      <c r="CF75" s="9">
        <f t="shared" si="168"/>
        <v>0</v>
      </c>
      <c r="CG75" s="17">
        <f t="shared" si="169"/>
        <v>10</v>
      </c>
      <c r="CH75" s="18">
        <f t="shared" si="170"/>
        <v>-999</v>
      </c>
      <c r="CI75" s="19">
        <f t="shared" si="171"/>
        <v>0</v>
      </c>
      <c r="CJ75" s="7">
        <f t="shared" si="124"/>
        <v>1</v>
      </c>
      <c r="CK75" s="8">
        <f>+'Detailed Input'!M149</f>
        <v>0</v>
      </c>
      <c r="CL75" s="8">
        <f t="shared" si="209"/>
        <v>0</v>
      </c>
      <c r="CM75" s="8">
        <f t="shared" si="210"/>
        <v>1</v>
      </c>
      <c r="CN75" s="19">
        <f t="shared" si="172"/>
        <v>0</v>
      </c>
      <c r="CO75" s="134">
        <f t="shared" si="173"/>
        <v>0</v>
      </c>
      <c r="CQ75" s="119" t="str">
        <f t="shared" si="211"/>
        <v>blank</v>
      </c>
      <c r="CR75" s="84">
        <f t="shared" si="174"/>
        <v>0</v>
      </c>
      <c r="CS75" s="77">
        <f t="shared" si="175"/>
        <v>0</v>
      </c>
      <c r="CT75" s="77">
        <f t="shared" si="176"/>
        <v>0</v>
      </c>
      <c r="CU75" s="77">
        <f t="shared" si="177"/>
        <v>0</v>
      </c>
      <c r="CV75" s="77">
        <f t="shared" si="178"/>
        <v>0</v>
      </c>
      <c r="CW75" s="77">
        <f t="shared" si="179"/>
        <v>0</v>
      </c>
      <c r="CX75" s="77">
        <f t="shared" si="180"/>
        <v>0</v>
      </c>
      <c r="CY75" s="77">
        <f t="shared" si="181"/>
        <v>0</v>
      </c>
      <c r="CZ75" s="77">
        <f t="shared" si="182"/>
        <v>0</v>
      </c>
      <c r="DA75" s="77">
        <f t="shared" si="183"/>
        <v>0</v>
      </c>
      <c r="DB75" s="145">
        <f t="shared" si="212"/>
        <v>-999</v>
      </c>
      <c r="DC75" s="115">
        <f t="shared" si="213"/>
        <v>-999</v>
      </c>
      <c r="DD75" s="115">
        <f t="shared" si="214"/>
        <v>-999</v>
      </c>
      <c r="DE75" s="115">
        <f t="shared" si="215"/>
        <v>-999</v>
      </c>
      <c r="DF75" s="115">
        <f t="shared" si="216"/>
        <v>-999</v>
      </c>
      <c r="DG75" s="115">
        <f t="shared" si="217"/>
        <v>-999</v>
      </c>
      <c r="DH75" s="115">
        <f t="shared" si="218"/>
        <v>-999</v>
      </c>
      <c r="DI75" s="115">
        <f t="shared" si="219"/>
        <v>-999</v>
      </c>
      <c r="DJ75" s="115">
        <f t="shared" si="220"/>
        <v>-999</v>
      </c>
      <c r="DK75" s="115">
        <f t="shared" si="221"/>
        <v>-999</v>
      </c>
      <c r="DL75" s="125">
        <f t="shared" si="222"/>
        <v>1</v>
      </c>
      <c r="DM75" s="116">
        <f t="shared" si="223"/>
        <v>1</v>
      </c>
      <c r="DN75" s="116">
        <f t="shared" si="224"/>
        <v>1</v>
      </c>
      <c r="DO75" s="116">
        <f t="shared" si="225"/>
        <v>1</v>
      </c>
      <c r="DP75" s="116">
        <f t="shared" si="226"/>
        <v>1</v>
      </c>
      <c r="DQ75" s="116">
        <f t="shared" si="227"/>
        <v>1</v>
      </c>
      <c r="DR75" s="116">
        <f t="shared" si="228"/>
        <v>1</v>
      </c>
      <c r="DS75" s="116">
        <f t="shared" si="229"/>
        <v>1</v>
      </c>
      <c r="DT75" s="116">
        <f t="shared" si="230"/>
        <v>1</v>
      </c>
      <c r="DU75" s="116">
        <f t="shared" si="231"/>
        <v>1</v>
      </c>
      <c r="DV75" s="125">
        <f t="shared" si="232"/>
        <v>0</v>
      </c>
      <c r="DW75" s="116">
        <f t="shared" si="233"/>
        <v>0</v>
      </c>
      <c r="DX75" s="116">
        <f t="shared" si="184"/>
        <v>0</v>
      </c>
      <c r="DY75" s="116">
        <f t="shared" si="185"/>
        <v>0</v>
      </c>
      <c r="DZ75" s="116">
        <f t="shared" si="186"/>
        <v>0</v>
      </c>
      <c r="EA75" s="116">
        <f t="shared" si="187"/>
        <v>0</v>
      </c>
      <c r="EB75" s="116">
        <f t="shared" si="188"/>
        <v>0</v>
      </c>
      <c r="EC75" s="116">
        <f t="shared" si="189"/>
        <v>0</v>
      </c>
      <c r="ED75" s="116">
        <f t="shared" si="190"/>
        <v>0</v>
      </c>
      <c r="EE75" s="116">
        <f t="shared" si="191"/>
        <v>0</v>
      </c>
      <c r="EF75" s="172" t="str">
        <f>IF(EE75&gt;='Detailed Input'!$A$6,INDEX(DB75:DK75,EE75-'Detailed Input'!$A$6+1),"")</f>
        <v/>
      </c>
      <c r="EG75" s="170" t="str">
        <f>IF(EE75&gt;='Detailed Input'!$A$6,INDEX(DL75:DU75,EE75-'Detailed Input'!$A$6+1),"")</f>
        <v/>
      </c>
      <c r="EH75" s="59">
        <f t="shared" si="234"/>
        <v>0</v>
      </c>
      <c r="EI75" s="120">
        <f t="shared" si="235"/>
        <v>0</v>
      </c>
      <c r="EJ75" s="58"/>
    </row>
    <row r="76" spans="1:140" x14ac:dyDescent="0.2">
      <c r="A76" s="133" t="str">
        <f>IF('Detailed Input'!A150="",'Detailed Input'!$A$25,'Detailed Input'!A150)</f>
        <v>blank</v>
      </c>
      <c r="B76" s="16">
        <f>+'Detailed Input'!C150</f>
        <v>0</v>
      </c>
      <c r="C76" s="16">
        <f>MATCH(A76,'Detailed Input'!$A$25:$A$75,0)</f>
        <v>1</v>
      </c>
      <c r="D76" s="17">
        <f>'Detailed Input'!B150+1</f>
        <v>1</v>
      </c>
      <c r="E76" s="18">
        <f t="shared" si="125"/>
        <v>-999</v>
      </c>
      <c r="F76" s="19">
        <f t="shared" si="126"/>
        <v>0</v>
      </c>
      <c r="G76" s="7">
        <f t="shared" ref="G76:G139" si="236">RANK(E76,E$8:E$257)</f>
        <v>1</v>
      </c>
      <c r="H76" s="8">
        <f>+'Detailed Input'!D150</f>
        <v>0</v>
      </c>
      <c r="I76" s="8">
        <v>0</v>
      </c>
      <c r="J76" s="8">
        <f t="shared" si="192"/>
        <v>1</v>
      </c>
      <c r="K76" s="19">
        <f t="shared" si="127"/>
        <v>0</v>
      </c>
      <c r="L76" s="9">
        <f t="shared" si="128"/>
        <v>0</v>
      </c>
      <c r="M76" s="17">
        <f t="shared" si="129"/>
        <v>2</v>
      </c>
      <c r="N76" s="18">
        <f t="shared" si="130"/>
        <v>-999</v>
      </c>
      <c r="O76" s="19">
        <f t="shared" si="131"/>
        <v>0</v>
      </c>
      <c r="P76" s="7">
        <f t="shared" ref="P76:P139" si="237">RANK(N76,N$8:N$257)</f>
        <v>1</v>
      </c>
      <c r="Q76" s="8">
        <f>+'Detailed Input'!E150</f>
        <v>0</v>
      </c>
      <c r="R76" s="8">
        <f t="shared" si="193"/>
        <v>0</v>
      </c>
      <c r="S76" s="8">
        <f t="shared" si="194"/>
        <v>1</v>
      </c>
      <c r="T76" s="19">
        <f t="shared" si="132"/>
        <v>0</v>
      </c>
      <c r="U76" s="9">
        <f t="shared" si="133"/>
        <v>0</v>
      </c>
      <c r="V76" s="17">
        <f t="shared" si="134"/>
        <v>3</v>
      </c>
      <c r="W76" s="18">
        <f t="shared" si="135"/>
        <v>-999</v>
      </c>
      <c r="X76" s="19">
        <f t="shared" si="136"/>
        <v>0</v>
      </c>
      <c r="Y76" s="7">
        <f t="shared" ref="Y76:Y139" si="238">RANK(W76,W$8:W$257)</f>
        <v>1</v>
      </c>
      <c r="Z76" s="8">
        <f>+'Detailed Input'!F150</f>
        <v>0</v>
      </c>
      <c r="AA76" s="8">
        <f t="shared" si="195"/>
        <v>0</v>
      </c>
      <c r="AB76" s="8">
        <f t="shared" si="196"/>
        <v>1</v>
      </c>
      <c r="AC76" s="19">
        <f t="shared" si="137"/>
        <v>0</v>
      </c>
      <c r="AD76" s="9">
        <f t="shared" si="138"/>
        <v>0</v>
      </c>
      <c r="AE76" s="17">
        <f t="shared" si="139"/>
        <v>4</v>
      </c>
      <c r="AF76" s="18">
        <f t="shared" si="140"/>
        <v>-999</v>
      </c>
      <c r="AG76" s="19">
        <f t="shared" si="141"/>
        <v>0</v>
      </c>
      <c r="AH76" s="7">
        <f t="shared" ref="AH76:AH139" si="239">RANK(AF76,AF$8:AF$257)</f>
        <v>1</v>
      </c>
      <c r="AI76" s="8">
        <f>+'Detailed Input'!G150</f>
        <v>0</v>
      </c>
      <c r="AJ76" s="8">
        <f t="shared" si="197"/>
        <v>0</v>
      </c>
      <c r="AK76" s="8">
        <f t="shared" si="198"/>
        <v>1</v>
      </c>
      <c r="AL76" s="19">
        <f t="shared" si="142"/>
        <v>0</v>
      </c>
      <c r="AM76" s="9">
        <f t="shared" si="143"/>
        <v>0</v>
      </c>
      <c r="AN76" s="17">
        <f t="shared" si="144"/>
        <v>5</v>
      </c>
      <c r="AO76" s="18">
        <f t="shared" si="145"/>
        <v>-999</v>
      </c>
      <c r="AP76" s="19">
        <f t="shared" si="146"/>
        <v>0</v>
      </c>
      <c r="AQ76" s="7">
        <f t="shared" ref="AQ76:AQ139" si="240">RANK(AO76,AO$8:AO$257)</f>
        <v>1</v>
      </c>
      <c r="AR76" s="8">
        <f>+'Detailed Input'!H150</f>
        <v>0</v>
      </c>
      <c r="AS76" s="8">
        <f t="shared" si="199"/>
        <v>0</v>
      </c>
      <c r="AT76" s="8">
        <f t="shared" si="200"/>
        <v>1</v>
      </c>
      <c r="AU76" s="19">
        <f t="shared" si="147"/>
        <v>0</v>
      </c>
      <c r="AV76" s="9">
        <f t="shared" si="148"/>
        <v>0</v>
      </c>
      <c r="AW76" s="17">
        <f t="shared" si="149"/>
        <v>6</v>
      </c>
      <c r="AX76" s="18">
        <f t="shared" si="150"/>
        <v>-999</v>
      </c>
      <c r="AY76" s="19">
        <f t="shared" si="151"/>
        <v>0</v>
      </c>
      <c r="AZ76" s="7">
        <f t="shared" ref="AZ76:AZ139" si="241">RANK(AX76,AX$8:AX$257)</f>
        <v>1</v>
      </c>
      <c r="BA76" s="8">
        <f>+'Detailed Input'!I150</f>
        <v>0</v>
      </c>
      <c r="BB76" s="8">
        <f t="shared" si="201"/>
        <v>0</v>
      </c>
      <c r="BC76" s="8">
        <f t="shared" si="202"/>
        <v>1</v>
      </c>
      <c r="BD76" s="19">
        <f t="shared" si="152"/>
        <v>0</v>
      </c>
      <c r="BE76" s="9">
        <f t="shared" si="153"/>
        <v>0</v>
      </c>
      <c r="BF76" s="17">
        <f t="shared" si="154"/>
        <v>7</v>
      </c>
      <c r="BG76" s="18">
        <f t="shared" si="155"/>
        <v>-999</v>
      </c>
      <c r="BH76" s="19">
        <f t="shared" si="156"/>
        <v>0</v>
      </c>
      <c r="BI76" s="7">
        <f t="shared" ref="BI76:BI139" si="242">RANK(BG76,BG$8:BG$257)</f>
        <v>1</v>
      </c>
      <c r="BJ76" s="8">
        <f>+'Detailed Input'!J150</f>
        <v>0</v>
      </c>
      <c r="BK76" s="8">
        <f t="shared" si="203"/>
        <v>0</v>
      </c>
      <c r="BL76" s="8">
        <f t="shared" si="204"/>
        <v>1</v>
      </c>
      <c r="BM76" s="19">
        <f t="shared" si="157"/>
        <v>0</v>
      </c>
      <c r="BN76" s="9">
        <f t="shared" si="158"/>
        <v>0</v>
      </c>
      <c r="BO76" s="17">
        <f t="shared" si="159"/>
        <v>8</v>
      </c>
      <c r="BP76" s="18">
        <f t="shared" si="160"/>
        <v>-999</v>
      </c>
      <c r="BQ76" s="19">
        <f t="shared" si="161"/>
        <v>0</v>
      </c>
      <c r="BR76" s="7">
        <f t="shared" ref="BR76:BR139" si="243">RANK(BP76,BP$8:BP$257)</f>
        <v>1</v>
      </c>
      <c r="BS76" s="8">
        <f>+'Detailed Input'!K150</f>
        <v>0</v>
      </c>
      <c r="BT76" s="8">
        <f t="shared" si="205"/>
        <v>0</v>
      </c>
      <c r="BU76" s="8">
        <f t="shared" si="206"/>
        <v>1</v>
      </c>
      <c r="BV76" s="19">
        <f t="shared" si="162"/>
        <v>0</v>
      </c>
      <c r="BW76" s="9">
        <f t="shared" si="163"/>
        <v>0</v>
      </c>
      <c r="BX76" s="17">
        <f t="shared" si="164"/>
        <v>9</v>
      </c>
      <c r="BY76" s="18">
        <f t="shared" si="165"/>
        <v>-999</v>
      </c>
      <c r="BZ76" s="19">
        <f t="shared" si="166"/>
        <v>0</v>
      </c>
      <c r="CA76" s="7">
        <f t="shared" ref="CA76:CA139" si="244">RANK(BY76,BY$8:BY$257)</f>
        <v>1</v>
      </c>
      <c r="CB76" s="8">
        <f>+'Detailed Input'!L150</f>
        <v>0</v>
      </c>
      <c r="CC76" s="8">
        <f t="shared" si="207"/>
        <v>0</v>
      </c>
      <c r="CD76" s="8">
        <f t="shared" si="208"/>
        <v>1</v>
      </c>
      <c r="CE76" s="19">
        <f t="shared" si="167"/>
        <v>0</v>
      </c>
      <c r="CF76" s="9">
        <f t="shared" si="168"/>
        <v>0</v>
      </c>
      <c r="CG76" s="17">
        <f t="shared" si="169"/>
        <v>10</v>
      </c>
      <c r="CH76" s="18">
        <f t="shared" si="170"/>
        <v>-999</v>
      </c>
      <c r="CI76" s="19">
        <f t="shared" si="171"/>
        <v>0</v>
      </c>
      <c r="CJ76" s="7">
        <f t="shared" ref="CJ76:CJ139" si="245">RANK(CH76,CH$8:CH$257)</f>
        <v>1</v>
      </c>
      <c r="CK76" s="8">
        <f>+'Detailed Input'!M150</f>
        <v>0</v>
      </c>
      <c r="CL76" s="8">
        <f t="shared" si="209"/>
        <v>0</v>
      </c>
      <c r="CM76" s="8">
        <f t="shared" si="210"/>
        <v>1</v>
      </c>
      <c r="CN76" s="19">
        <f t="shared" si="172"/>
        <v>0</v>
      </c>
      <c r="CO76" s="134">
        <f t="shared" si="173"/>
        <v>0</v>
      </c>
      <c r="CQ76" s="119" t="str">
        <f t="shared" si="211"/>
        <v>blank</v>
      </c>
      <c r="CR76" s="84">
        <f t="shared" si="174"/>
        <v>0</v>
      </c>
      <c r="CS76" s="77">
        <f t="shared" si="175"/>
        <v>0</v>
      </c>
      <c r="CT76" s="77">
        <f t="shared" si="176"/>
        <v>0</v>
      </c>
      <c r="CU76" s="77">
        <f t="shared" si="177"/>
        <v>0</v>
      </c>
      <c r="CV76" s="77">
        <f t="shared" si="178"/>
        <v>0</v>
      </c>
      <c r="CW76" s="77">
        <f t="shared" si="179"/>
        <v>0</v>
      </c>
      <c r="CX76" s="77">
        <f t="shared" si="180"/>
        <v>0</v>
      </c>
      <c r="CY76" s="77">
        <f t="shared" si="181"/>
        <v>0</v>
      </c>
      <c r="CZ76" s="77">
        <f t="shared" si="182"/>
        <v>0</v>
      </c>
      <c r="DA76" s="77">
        <f t="shared" si="183"/>
        <v>0</v>
      </c>
      <c r="DB76" s="145">
        <f t="shared" si="212"/>
        <v>-999</v>
      </c>
      <c r="DC76" s="115">
        <f t="shared" si="213"/>
        <v>-999</v>
      </c>
      <c r="DD76" s="115">
        <f t="shared" si="214"/>
        <v>-999</v>
      </c>
      <c r="DE76" s="115">
        <f t="shared" si="215"/>
        <v>-999</v>
      </c>
      <c r="DF76" s="115">
        <f t="shared" si="216"/>
        <v>-999</v>
      </c>
      <c r="DG76" s="115">
        <f t="shared" si="217"/>
        <v>-999</v>
      </c>
      <c r="DH76" s="115">
        <f t="shared" si="218"/>
        <v>-999</v>
      </c>
      <c r="DI76" s="115">
        <f t="shared" si="219"/>
        <v>-999</v>
      </c>
      <c r="DJ76" s="115">
        <f t="shared" si="220"/>
        <v>-999</v>
      </c>
      <c r="DK76" s="115">
        <f t="shared" si="221"/>
        <v>-999</v>
      </c>
      <c r="DL76" s="125">
        <f t="shared" si="222"/>
        <v>1</v>
      </c>
      <c r="DM76" s="116">
        <f t="shared" si="223"/>
        <v>1</v>
      </c>
      <c r="DN76" s="116">
        <f t="shared" si="224"/>
        <v>1</v>
      </c>
      <c r="DO76" s="116">
        <f t="shared" si="225"/>
        <v>1</v>
      </c>
      <c r="DP76" s="116">
        <f t="shared" si="226"/>
        <v>1</v>
      </c>
      <c r="DQ76" s="116">
        <f t="shared" si="227"/>
        <v>1</v>
      </c>
      <c r="DR76" s="116">
        <f t="shared" si="228"/>
        <v>1</v>
      </c>
      <c r="DS76" s="116">
        <f t="shared" si="229"/>
        <v>1</v>
      </c>
      <c r="DT76" s="116">
        <f t="shared" si="230"/>
        <v>1</v>
      </c>
      <c r="DU76" s="116">
        <f t="shared" si="231"/>
        <v>1</v>
      </c>
      <c r="DV76" s="125">
        <f t="shared" si="232"/>
        <v>0</v>
      </c>
      <c r="DW76" s="116">
        <f t="shared" si="233"/>
        <v>0</v>
      </c>
      <c r="DX76" s="116">
        <f t="shared" si="184"/>
        <v>0</v>
      </c>
      <c r="DY76" s="116">
        <f t="shared" si="185"/>
        <v>0</v>
      </c>
      <c r="DZ76" s="116">
        <f t="shared" si="186"/>
        <v>0</v>
      </c>
      <c r="EA76" s="116">
        <f t="shared" si="187"/>
        <v>0</v>
      </c>
      <c r="EB76" s="116">
        <f t="shared" si="188"/>
        <v>0</v>
      </c>
      <c r="EC76" s="116">
        <f t="shared" si="189"/>
        <v>0</v>
      </c>
      <c r="ED76" s="116">
        <f t="shared" si="190"/>
        <v>0</v>
      </c>
      <c r="EE76" s="116">
        <f t="shared" si="191"/>
        <v>0</v>
      </c>
      <c r="EF76" s="172" t="str">
        <f>IF(EE76&gt;='Detailed Input'!$A$6,INDEX(DB76:DK76,EE76-'Detailed Input'!$A$6+1),"")</f>
        <v/>
      </c>
      <c r="EG76" s="170" t="str">
        <f>IF(EE76&gt;='Detailed Input'!$A$6,INDEX(DL76:DU76,EE76-'Detailed Input'!$A$6+1),"")</f>
        <v/>
      </c>
      <c r="EH76" s="59">
        <f t="shared" si="234"/>
        <v>0</v>
      </c>
      <c r="EI76" s="120">
        <f t="shared" si="235"/>
        <v>0</v>
      </c>
      <c r="EJ76" s="58"/>
    </row>
    <row r="77" spans="1:140" x14ac:dyDescent="0.2">
      <c r="A77" s="133" t="str">
        <f>IF('Detailed Input'!A151="",'Detailed Input'!$A$25,'Detailed Input'!A151)</f>
        <v>blank</v>
      </c>
      <c r="B77" s="16">
        <f>+'Detailed Input'!C151</f>
        <v>0</v>
      </c>
      <c r="C77" s="16">
        <f>MATCH(A77,'Detailed Input'!$A$25:$A$75,0)</f>
        <v>1</v>
      </c>
      <c r="D77" s="17">
        <f>'Detailed Input'!B151+1</f>
        <v>1</v>
      </c>
      <c r="E77" s="18">
        <f t="shared" si="125"/>
        <v>-999</v>
      </c>
      <c r="F77" s="19">
        <f t="shared" si="126"/>
        <v>0</v>
      </c>
      <c r="G77" s="7">
        <f t="shared" si="236"/>
        <v>1</v>
      </c>
      <c r="H77" s="8">
        <f>+'Detailed Input'!D151</f>
        <v>0</v>
      </c>
      <c r="I77" s="8">
        <v>0</v>
      </c>
      <c r="J77" s="8">
        <f t="shared" si="192"/>
        <v>1</v>
      </c>
      <c r="K77" s="19">
        <f t="shared" si="127"/>
        <v>0</v>
      </c>
      <c r="L77" s="9">
        <f t="shared" si="128"/>
        <v>0</v>
      </c>
      <c r="M77" s="17">
        <f t="shared" si="129"/>
        <v>2</v>
      </c>
      <c r="N77" s="18">
        <f t="shared" si="130"/>
        <v>-999</v>
      </c>
      <c r="O77" s="19">
        <f t="shared" si="131"/>
        <v>0</v>
      </c>
      <c r="P77" s="7">
        <f t="shared" si="237"/>
        <v>1</v>
      </c>
      <c r="Q77" s="8">
        <f>+'Detailed Input'!E151</f>
        <v>0</v>
      </c>
      <c r="R77" s="8">
        <f t="shared" si="193"/>
        <v>0</v>
      </c>
      <c r="S77" s="8">
        <f t="shared" si="194"/>
        <v>1</v>
      </c>
      <c r="T77" s="19">
        <f t="shared" si="132"/>
        <v>0</v>
      </c>
      <c r="U77" s="9">
        <f t="shared" si="133"/>
        <v>0</v>
      </c>
      <c r="V77" s="17">
        <f t="shared" si="134"/>
        <v>3</v>
      </c>
      <c r="W77" s="18">
        <f t="shared" si="135"/>
        <v>-999</v>
      </c>
      <c r="X77" s="19">
        <f t="shared" si="136"/>
        <v>0</v>
      </c>
      <c r="Y77" s="7">
        <f t="shared" si="238"/>
        <v>1</v>
      </c>
      <c r="Z77" s="8">
        <f>+'Detailed Input'!F151</f>
        <v>0</v>
      </c>
      <c r="AA77" s="8">
        <f t="shared" si="195"/>
        <v>0</v>
      </c>
      <c r="AB77" s="8">
        <f t="shared" si="196"/>
        <v>1</v>
      </c>
      <c r="AC77" s="19">
        <f t="shared" si="137"/>
        <v>0</v>
      </c>
      <c r="AD77" s="9">
        <f t="shared" si="138"/>
        <v>0</v>
      </c>
      <c r="AE77" s="17">
        <f t="shared" si="139"/>
        <v>4</v>
      </c>
      <c r="AF77" s="18">
        <f t="shared" si="140"/>
        <v>-999</v>
      </c>
      <c r="AG77" s="19">
        <f t="shared" si="141"/>
        <v>0</v>
      </c>
      <c r="AH77" s="7">
        <f t="shared" si="239"/>
        <v>1</v>
      </c>
      <c r="AI77" s="8">
        <f>+'Detailed Input'!G151</f>
        <v>0</v>
      </c>
      <c r="AJ77" s="8">
        <f t="shared" si="197"/>
        <v>0</v>
      </c>
      <c r="AK77" s="8">
        <f t="shared" si="198"/>
        <v>1</v>
      </c>
      <c r="AL77" s="19">
        <f t="shared" si="142"/>
        <v>0</v>
      </c>
      <c r="AM77" s="9">
        <f t="shared" si="143"/>
        <v>0</v>
      </c>
      <c r="AN77" s="17">
        <f t="shared" si="144"/>
        <v>5</v>
      </c>
      <c r="AO77" s="18">
        <f t="shared" si="145"/>
        <v>-999</v>
      </c>
      <c r="AP77" s="19">
        <f t="shared" si="146"/>
        <v>0</v>
      </c>
      <c r="AQ77" s="7">
        <f t="shared" si="240"/>
        <v>1</v>
      </c>
      <c r="AR77" s="8">
        <f>+'Detailed Input'!H151</f>
        <v>0</v>
      </c>
      <c r="AS77" s="8">
        <f t="shared" si="199"/>
        <v>0</v>
      </c>
      <c r="AT77" s="8">
        <f t="shared" si="200"/>
        <v>1</v>
      </c>
      <c r="AU77" s="19">
        <f t="shared" si="147"/>
        <v>0</v>
      </c>
      <c r="AV77" s="9">
        <f t="shared" si="148"/>
        <v>0</v>
      </c>
      <c r="AW77" s="17">
        <f t="shared" si="149"/>
        <v>6</v>
      </c>
      <c r="AX77" s="18">
        <f t="shared" si="150"/>
        <v>-999</v>
      </c>
      <c r="AY77" s="19">
        <f t="shared" si="151"/>
        <v>0</v>
      </c>
      <c r="AZ77" s="7">
        <f t="shared" si="241"/>
        <v>1</v>
      </c>
      <c r="BA77" s="8">
        <f>+'Detailed Input'!I151</f>
        <v>0</v>
      </c>
      <c r="BB77" s="8">
        <f t="shared" si="201"/>
        <v>0</v>
      </c>
      <c r="BC77" s="8">
        <f t="shared" si="202"/>
        <v>1</v>
      </c>
      <c r="BD77" s="19">
        <f t="shared" si="152"/>
        <v>0</v>
      </c>
      <c r="BE77" s="9">
        <f t="shared" si="153"/>
        <v>0</v>
      </c>
      <c r="BF77" s="17">
        <f t="shared" si="154"/>
        <v>7</v>
      </c>
      <c r="BG77" s="18">
        <f t="shared" si="155"/>
        <v>-999</v>
      </c>
      <c r="BH77" s="19">
        <f t="shared" si="156"/>
        <v>0</v>
      </c>
      <c r="BI77" s="7">
        <f t="shared" si="242"/>
        <v>1</v>
      </c>
      <c r="BJ77" s="8">
        <f>+'Detailed Input'!J151</f>
        <v>0</v>
      </c>
      <c r="BK77" s="8">
        <f t="shared" si="203"/>
        <v>0</v>
      </c>
      <c r="BL77" s="8">
        <f t="shared" si="204"/>
        <v>1</v>
      </c>
      <c r="BM77" s="19">
        <f t="shared" si="157"/>
        <v>0</v>
      </c>
      <c r="BN77" s="9">
        <f t="shared" si="158"/>
        <v>0</v>
      </c>
      <c r="BO77" s="17">
        <f t="shared" si="159"/>
        <v>8</v>
      </c>
      <c r="BP77" s="18">
        <f t="shared" si="160"/>
        <v>-999</v>
      </c>
      <c r="BQ77" s="19">
        <f t="shared" si="161"/>
        <v>0</v>
      </c>
      <c r="BR77" s="7">
        <f t="shared" si="243"/>
        <v>1</v>
      </c>
      <c r="BS77" s="8">
        <f>+'Detailed Input'!K151</f>
        <v>0</v>
      </c>
      <c r="BT77" s="8">
        <f t="shared" si="205"/>
        <v>0</v>
      </c>
      <c r="BU77" s="8">
        <f t="shared" si="206"/>
        <v>1</v>
      </c>
      <c r="BV77" s="19">
        <f t="shared" si="162"/>
        <v>0</v>
      </c>
      <c r="BW77" s="9">
        <f t="shared" si="163"/>
        <v>0</v>
      </c>
      <c r="BX77" s="17">
        <f t="shared" si="164"/>
        <v>9</v>
      </c>
      <c r="BY77" s="18">
        <f t="shared" si="165"/>
        <v>-999</v>
      </c>
      <c r="BZ77" s="19">
        <f t="shared" si="166"/>
        <v>0</v>
      </c>
      <c r="CA77" s="7">
        <f t="shared" si="244"/>
        <v>1</v>
      </c>
      <c r="CB77" s="8">
        <f>+'Detailed Input'!L151</f>
        <v>0</v>
      </c>
      <c r="CC77" s="8">
        <f t="shared" si="207"/>
        <v>0</v>
      </c>
      <c r="CD77" s="8">
        <f t="shared" si="208"/>
        <v>1</v>
      </c>
      <c r="CE77" s="19">
        <f t="shared" si="167"/>
        <v>0</v>
      </c>
      <c r="CF77" s="9">
        <f t="shared" si="168"/>
        <v>0</v>
      </c>
      <c r="CG77" s="17">
        <f t="shared" si="169"/>
        <v>10</v>
      </c>
      <c r="CH77" s="18">
        <f t="shared" si="170"/>
        <v>-999</v>
      </c>
      <c r="CI77" s="19">
        <f t="shared" si="171"/>
        <v>0</v>
      </c>
      <c r="CJ77" s="7">
        <f t="shared" si="245"/>
        <v>1</v>
      </c>
      <c r="CK77" s="8">
        <f>+'Detailed Input'!M151</f>
        <v>0</v>
      </c>
      <c r="CL77" s="8">
        <f t="shared" si="209"/>
        <v>0</v>
      </c>
      <c r="CM77" s="8">
        <f t="shared" si="210"/>
        <v>1</v>
      </c>
      <c r="CN77" s="19">
        <f t="shared" si="172"/>
        <v>0</v>
      </c>
      <c r="CO77" s="134">
        <f t="shared" si="173"/>
        <v>0</v>
      </c>
      <c r="CQ77" s="119" t="str">
        <f t="shared" si="211"/>
        <v>blank</v>
      </c>
      <c r="CR77" s="84">
        <f t="shared" si="174"/>
        <v>0</v>
      </c>
      <c r="CS77" s="77">
        <f t="shared" si="175"/>
        <v>0</v>
      </c>
      <c r="CT77" s="77">
        <f t="shared" si="176"/>
        <v>0</v>
      </c>
      <c r="CU77" s="77">
        <f t="shared" si="177"/>
        <v>0</v>
      </c>
      <c r="CV77" s="77">
        <f t="shared" si="178"/>
        <v>0</v>
      </c>
      <c r="CW77" s="77">
        <f t="shared" si="179"/>
        <v>0</v>
      </c>
      <c r="CX77" s="77">
        <f t="shared" si="180"/>
        <v>0</v>
      </c>
      <c r="CY77" s="77">
        <f t="shared" si="181"/>
        <v>0</v>
      </c>
      <c r="CZ77" s="77">
        <f t="shared" si="182"/>
        <v>0</v>
      </c>
      <c r="DA77" s="77">
        <f t="shared" si="183"/>
        <v>0</v>
      </c>
      <c r="DB77" s="145">
        <f t="shared" si="212"/>
        <v>-999</v>
      </c>
      <c r="DC77" s="115">
        <f t="shared" si="213"/>
        <v>-999</v>
      </c>
      <c r="DD77" s="115">
        <f t="shared" si="214"/>
        <v>-999</v>
      </c>
      <c r="DE77" s="115">
        <f t="shared" si="215"/>
        <v>-999</v>
      </c>
      <c r="DF77" s="115">
        <f t="shared" si="216"/>
        <v>-999</v>
      </c>
      <c r="DG77" s="115">
        <f t="shared" si="217"/>
        <v>-999</v>
      </c>
      <c r="DH77" s="115">
        <f t="shared" si="218"/>
        <v>-999</v>
      </c>
      <c r="DI77" s="115">
        <f t="shared" si="219"/>
        <v>-999</v>
      </c>
      <c r="DJ77" s="115">
        <f t="shared" si="220"/>
        <v>-999</v>
      </c>
      <c r="DK77" s="115">
        <f t="shared" si="221"/>
        <v>-999</v>
      </c>
      <c r="DL77" s="125">
        <f t="shared" si="222"/>
        <v>1</v>
      </c>
      <c r="DM77" s="116">
        <f t="shared" si="223"/>
        <v>1</v>
      </c>
      <c r="DN77" s="116">
        <f t="shared" si="224"/>
        <v>1</v>
      </c>
      <c r="DO77" s="116">
        <f t="shared" si="225"/>
        <v>1</v>
      </c>
      <c r="DP77" s="116">
        <f t="shared" si="226"/>
        <v>1</v>
      </c>
      <c r="DQ77" s="116">
        <f t="shared" si="227"/>
        <v>1</v>
      </c>
      <c r="DR77" s="116">
        <f t="shared" si="228"/>
        <v>1</v>
      </c>
      <c r="DS77" s="116">
        <f t="shared" si="229"/>
        <v>1</v>
      </c>
      <c r="DT77" s="116">
        <f t="shared" si="230"/>
        <v>1</v>
      </c>
      <c r="DU77" s="116">
        <f t="shared" si="231"/>
        <v>1</v>
      </c>
      <c r="DV77" s="125">
        <f t="shared" si="232"/>
        <v>0</v>
      </c>
      <c r="DW77" s="116">
        <f t="shared" si="233"/>
        <v>0</v>
      </c>
      <c r="DX77" s="116">
        <f t="shared" si="184"/>
        <v>0</v>
      </c>
      <c r="DY77" s="116">
        <f t="shared" si="185"/>
        <v>0</v>
      </c>
      <c r="DZ77" s="116">
        <f t="shared" si="186"/>
        <v>0</v>
      </c>
      <c r="EA77" s="116">
        <f t="shared" si="187"/>
        <v>0</v>
      </c>
      <c r="EB77" s="116">
        <f t="shared" si="188"/>
        <v>0</v>
      </c>
      <c r="EC77" s="116">
        <f t="shared" si="189"/>
        <v>0</v>
      </c>
      <c r="ED77" s="116">
        <f t="shared" si="190"/>
        <v>0</v>
      </c>
      <c r="EE77" s="116">
        <f t="shared" si="191"/>
        <v>0</v>
      </c>
      <c r="EF77" s="172" t="str">
        <f>IF(EE77&gt;='Detailed Input'!$A$6,INDEX(DB77:DK77,EE77-'Detailed Input'!$A$6+1),"")</f>
        <v/>
      </c>
      <c r="EG77" s="170" t="str">
        <f>IF(EE77&gt;='Detailed Input'!$A$6,INDEX(DL77:DU77,EE77-'Detailed Input'!$A$6+1),"")</f>
        <v/>
      </c>
      <c r="EH77" s="59">
        <f t="shared" si="234"/>
        <v>0</v>
      </c>
      <c r="EI77" s="120">
        <f t="shared" si="235"/>
        <v>0</v>
      </c>
      <c r="EJ77" s="58"/>
    </row>
    <row r="78" spans="1:140" x14ac:dyDescent="0.2">
      <c r="A78" s="133" t="str">
        <f>IF('Detailed Input'!A152="",'Detailed Input'!$A$25,'Detailed Input'!A152)</f>
        <v>blank</v>
      </c>
      <c r="B78" s="16">
        <f>+'Detailed Input'!C152</f>
        <v>0</v>
      </c>
      <c r="C78" s="16">
        <f>MATCH(A78,'Detailed Input'!$A$25:$A$75,0)</f>
        <v>1</v>
      </c>
      <c r="D78" s="17">
        <f>'Detailed Input'!B152+1</f>
        <v>1</v>
      </c>
      <c r="E78" s="18">
        <f t="shared" si="125"/>
        <v>-999</v>
      </c>
      <c r="F78" s="19">
        <f t="shared" si="126"/>
        <v>0</v>
      </c>
      <c r="G78" s="7">
        <f t="shared" si="236"/>
        <v>1</v>
      </c>
      <c r="H78" s="8">
        <f>+'Detailed Input'!D152</f>
        <v>0</v>
      </c>
      <c r="I78" s="8">
        <v>0</v>
      </c>
      <c r="J78" s="8">
        <f t="shared" si="192"/>
        <v>1</v>
      </c>
      <c r="K78" s="19">
        <f t="shared" si="127"/>
        <v>0</v>
      </c>
      <c r="L78" s="9">
        <f t="shared" si="128"/>
        <v>0</v>
      </c>
      <c r="M78" s="17">
        <f t="shared" si="129"/>
        <v>2</v>
      </c>
      <c r="N78" s="18">
        <f t="shared" si="130"/>
        <v>-999</v>
      </c>
      <c r="O78" s="19">
        <f t="shared" si="131"/>
        <v>0</v>
      </c>
      <c r="P78" s="7">
        <f t="shared" si="237"/>
        <v>1</v>
      </c>
      <c r="Q78" s="8">
        <f>+'Detailed Input'!E152</f>
        <v>0</v>
      </c>
      <c r="R78" s="8">
        <f t="shared" si="193"/>
        <v>0</v>
      </c>
      <c r="S78" s="8">
        <f t="shared" si="194"/>
        <v>1</v>
      </c>
      <c r="T78" s="19">
        <f t="shared" si="132"/>
        <v>0</v>
      </c>
      <c r="U78" s="9">
        <f t="shared" si="133"/>
        <v>0</v>
      </c>
      <c r="V78" s="17">
        <f t="shared" si="134"/>
        <v>3</v>
      </c>
      <c r="W78" s="18">
        <f t="shared" si="135"/>
        <v>-999</v>
      </c>
      <c r="X78" s="19">
        <f t="shared" si="136"/>
        <v>0</v>
      </c>
      <c r="Y78" s="7">
        <f t="shared" si="238"/>
        <v>1</v>
      </c>
      <c r="Z78" s="8">
        <f>+'Detailed Input'!F152</f>
        <v>0</v>
      </c>
      <c r="AA78" s="8">
        <f t="shared" si="195"/>
        <v>0</v>
      </c>
      <c r="AB78" s="8">
        <f t="shared" si="196"/>
        <v>1</v>
      </c>
      <c r="AC78" s="19">
        <f t="shared" si="137"/>
        <v>0</v>
      </c>
      <c r="AD78" s="9">
        <f t="shared" si="138"/>
        <v>0</v>
      </c>
      <c r="AE78" s="17">
        <f t="shared" si="139"/>
        <v>4</v>
      </c>
      <c r="AF78" s="18">
        <f t="shared" si="140"/>
        <v>-999</v>
      </c>
      <c r="AG78" s="19">
        <f t="shared" si="141"/>
        <v>0</v>
      </c>
      <c r="AH78" s="7">
        <f t="shared" si="239"/>
        <v>1</v>
      </c>
      <c r="AI78" s="8">
        <f>+'Detailed Input'!G152</f>
        <v>0</v>
      </c>
      <c r="AJ78" s="8">
        <f t="shared" si="197"/>
        <v>0</v>
      </c>
      <c r="AK78" s="8">
        <f t="shared" si="198"/>
        <v>1</v>
      </c>
      <c r="AL78" s="19">
        <f t="shared" si="142"/>
        <v>0</v>
      </c>
      <c r="AM78" s="9">
        <f t="shared" si="143"/>
        <v>0</v>
      </c>
      <c r="AN78" s="17">
        <f t="shared" si="144"/>
        <v>5</v>
      </c>
      <c r="AO78" s="18">
        <f t="shared" si="145"/>
        <v>-999</v>
      </c>
      <c r="AP78" s="19">
        <f t="shared" si="146"/>
        <v>0</v>
      </c>
      <c r="AQ78" s="7">
        <f t="shared" si="240"/>
        <v>1</v>
      </c>
      <c r="AR78" s="8">
        <f>+'Detailed Input'!H152</f>
        <v>0</v>
      </c>
      <c r="AS78" s="8">
        <f t="shared" si="199"/>
        <v>0</v>
      </c>
      <c r="AT78" s="8">
        <f t="shared" si="200"/>
        <v>1</v>
      </c>
      <c r="AU78" s="19">
        <f t="shared" si="147"/>
        <v>0</v>
      </c>
      <c r="AV78" s="9">
        <f t="shared" si="148"/>
        <v>0</v>
      </c>
      <c r="AW78" s="17">
        <f t="shared" si="149"/>
        <v>6</v>
      </c>
      <c r="AX78" s="18">
        <f t="shared" si="150"/>
        <v>-999</v>
      </c>
      <c r="AY78" s="19">
        <f t="shared" si="151"/>
        <v>0</v>
      </c>
      <c r="AZ78" s="7">
        <f t="shared" si="241"/>
        <v>1</v>
      </c>
      <c r="BA78" s="8">
        <f>+'Detailed Input'!I152</f>
        <v>0</v>
      </c>
      <c r="BB78" s="8">
        <f t="shared" si="201"/>
        <v>0</v>
      </c>
      <c r="BC78" s="8">
        <f t="shared" si="202"/>
        <v>1</v>
      </c>
      <c r="BD78" s="19">
        <f t="shared" si="152"/>
        <v>0</v>
      </c>
      <c r="BE78" s="9">
        <f t="shared" si="153"/>
        <v>0</v>
      </c>
      <c r="BF78" s="17">
        <f t="shared" si="154"/>
        <v>7</v>
      </c>
      <c r="BG78" s="18">
        <f t="shared" si="155"/>
        <v>-999</v>
      </c>
      <c r="BH78" s="19">
        <f t="shared" si="156"/>
        <v>0</v>
      </c>
      <c r="BI78" s="7">
        <f t="shared" si="242"/>
        <v>1</v>
      </c>
      <c r="BJ78" s="8">
        <f>+'Detailed Input'!J152</f>
        <v>0</v>
      </c>
      <c r="BK78" s="8">
        <f t="shared" si="203"/>
        <v>0</v>
      </c>
      <c r="BL78" s="8">
        <f t="shared" si="204"/>
        <v>1</v>
      </c>
      <c r="BM78" s="19">
        <f t="shared" si="157"/>
        <v>0</v>
      </c>
      <c r="BN78" s="9">
        <f t="shared" si="158"/>
        <v>0</v>
      </c>
      <c r="BO78" s="17">
        <f t="shared" si="159"/>
        <v>8</v>
      </c>
      <c r="BP78" s="18">
        <f t="shared" si="160"/>
        <v>-999</v>
      </c>
      <c r="BQ78" s="19">
        <f t="shared" si="161"/>
        <v>0</v>
      </c>
      <c r="BR78" s="7">
        <f t="shared" si="243"/>
        <v>1</v>
      </c>
      <c r="BS78" s="8">
        <f>+'Detailed Input'!K152</f>
        <v>0</v>
      </c>
      <c r="BT78" s="8">
        <f t="shared" si="205"/>
        <v>0</v>
      </c>
      <c r="BU78" s="8">
        <f t="shared" si="206"/>
        <v>1</v>
      </c>
      <c r="BV78" s="19">
        <f t="shared" si="162"/>
        <v>0</v>
      </c>
      <c r="BW78" s="9">
        <f t="shared" si="163"/>
        <v>0</v>
      </c>
      <c r="BX78" s="17">
        <f t="shared" si="164"/>
        <v>9</v>
      </c>
      <c r="BY78" s="18">
        <f t="shared" si="165"/>
        <v>-999</v>
      </c>
      <c r="BZ78" s="19">
        <f t="shared" si="166"/>
        <v>0</v>
      </c>
      <c r="CA78" s="7">
        <f t="shared" si="244"/>
        <v>1</v>
      </c>
      <c r="CB78" s="8">
        <f>+'Detailed Input'!L152</f>
        <v>0</v>
      </c>
      <c r="CC78" s="8">
        <f t="shared" si="207"/>
        <v>0</v>
      </c>
      <c r="CD78" s="8">
        <f t="shared" si="208"/>
        <v>1</v>
      </c>
      <c r="CE78" s="19">
        <f t="shared" si="167"/>
        <v>0</v>
      </c>
      <c r="CF78" s="9">
        <f t="shared" si="168"/>
        <v>0</v>
      </c>
      <c r="CG78" s="17">
        <f t="shared" si="169"/>
        <v>10</v>
      </c>
      <c r="CH78" s="18">
        <f t="shared" si="170"/>
        <v>-999</v>
      </c>
      <c r="CI78" s="19">
        <f t="shared" si="171"/>
        <v>0</v>
      </c>
      <c r="CJ78" s="7">
        <f t="shared" si="245"/>
        <v>1</v>
      </c>
      <c r="CK78" s="8">
        <f>+'Detailed Input'!M152</f>
        <v>0</v>
      </c>
      <c r="CL78" s="8">
        <f t="shared" si="209"/>
        <v>0</v>
      </c>
      <c r="CM78" s="8">
        <f t="shared" si="210"/>
        <v>1</v>
      </c>
      <c r="CN78" s="19">
        <f t="shared" si="172"/>
        <v>0</v>
      </c>
      <c r="CO78" s="134">
        <f t="shared" si="173"/>
        <v>0</v>
      </c>
      <c r="CQ78" s="119" t="str">
        <f t="shared" si="211"/>
        <v>blank</v>
      </c>
      <c r="CR78" s="84">
        <f t="shared" si="174"/>
        <v>0</v>
      </c>
      <c r="CS78" s="77">
        <f t="shared" si="175"/>
        <v>0</v>
      </c>
      <c r="CT78" s="77">
        <f t="shared" si="176"/>
        <v>0</v>
      </c>
      <c r="CU78" s="77">
        <f t="shared" si="177"/>
        <v>0</v>
      </c>
      <c r="CV78" s="77">
        <f t="shared" si="178"/>
        <v>0</v>
      </c>
      <c r="CW78" s="77">
        <f t="shared" si="179"/>
        <v>0</v>
      </c>
      <c r="CX78" s="77">
        <f t="shared" si="180"/>
        <v>0</v>
      </c>
      <c r="CY78" s="77">
        <f t="shared" si="181"/>
        <v>0</v>
      </c>
      <c r="CZ78" s="77">
        <f t="shared" si="182"/>
        <v>0</v>
      </c>
      <c r="DA78" s="77">
        <f t="shared" si="183"/>
        <v>0</v>
      </c>
      <c r="DB78" s="145">
        <f t="shared" si="212"/>
        <v>-999</v>
      </c>
      <c r="DC78" s="115">
        <f t="shared" si="213"/>
        <v>-999</v>
      </c>
      <c r="DD78" s="115">
        <f t="shared" si="214"/>
        <v>-999</v>
      </c>
      <c r="DE78" s="115">
        <f t="shared" si="215"/>
        <v>-999</v>
      </c>
      <c r="DF78" s="115">
        <f t="shared" si="216"/>
        <v>-999</v>
      </c>
      <c r="DG78" s="115">
        <f t="shared" si="217"/>
        <v>-999</v>
      </c>
      <c r="DH78" s="115">
        <f t="shared" si="218"/>
        <v>-999</v>
      </c>
      <c r="DI78" s="115">
        <f t="shared" si="219"/>
        <v>-999</v>
      </c>
      <c r="DJ78" s="115">
        <f t="shared" si="220"/>
        <v>-999</v>
      </c>
      <c r="DK78" s="115">
        <f t="shared" si="221"/>
        <v>-999</v>
      </c>
      <c r="DL78" s="125">
        <f t="shared" si="222"/>
        <v>1</v>
      </c>
      <c r="DM78" s="116">
        <f t="shared" si="223"/>
        <v>1</v>
      </c>
      <c r="DN78" s="116">
        <f t="shared" si="224"/>
        <v>1</v>
      </c>
      <c r="DO78" s="116">
        <f t="shared" si="225"/>
        <v>1</v>
      </c>
      <c r="DP78" s="116">
        <f t="shared" si="226"/>
        <v>1</v>
      </c>
      <c r="DQ78" s="116">
        <f t="shared" si="227"/>
        <v>1</v>
      </c>
      <c r="DR78" s="116">
        <f t="shared" si="228"/>
        <v>1</v>
      </c>
      <c r="DS78" s="116">
        <f t="shared" si="229"/>
        <v>1</v>
      </c>
      <c r="DT78" s="116">
        <f t="shared" si="230"/>
        <v>1</v>
      </c>
      <c r="DU78" s="116">
        <f t="shared" si="231"/>
        <v>1</v>
      </c>
      <c r="DV78" s="125">
        <f t="shared" si="232"/>
        <v>0</v>
      </c>
      <c r="DW78" s="116">
        <f t="shared" si="233"/>
        <v>0</v>
      </c>
      <c r="DX78" s="116">
        <f t="shared" si="184"/>
        <v>0</v>
      </c>
      <c r="DY78" s="116">
        <f t="shared" si="185"/>
        <v>0</v>
      </c>
      <c r="DZ78" s="116">
        <f t="shared" si="186"/>
        <v>0</v>
      </c>
      <c r="EA78" s="116">
        <f t="shared" si="187"/>
        <v>0</v>
      </c>
      <c r="EB78" s="116">
        <f t="shared" si="188"/>
        <v>0</v>
      </c>
      <c r="EC78" s="116">
        <f t="shared" si="189"/>
        <v>0</v>
      </c>
      <c r="ED78" s="116">
        <f t="shared" si="190"/>
        <v>0</v>
      </c>
      <c r="EE78" s="116">
        <f t="shared" si="191"/>
        <v>0</v>
      </c>
      <c r="EF78" s="172" t="str">
        <f>IF(EE78&gt;='Detailed Input'!$A$6,INDEX(DB78:DK78,EE78-'Detailed Input'!$A$6+1),"")</f>
        <v/>
      </c>
      <c r="EG78" s="170" t="str">
        <f>IF(EE78&gt;='Detailed Input'!$A$6,INDEX(DL78:DU78,EE78-'Detailed Input'!$A$6+1),"")</f>
        <v/>
      </c>
      <c r="EH78" s="59">
        <f t="shared" si="234"/>
        <v>0</v>
      </c>
      <c r="EI78" s="120">
        <f t="shared" si="235"/>
        <v>0</v>
      </c>
      <c r="EJ78" s="58"/>
    </row>
    <row r="79" spans="1:140" x14ac:dyDescent="0.2">
      <c r="A79" s="133" t="str">
        <f>IF('Detailed Input'!A153="",'Detailed Input'!$A$25,'Detailed Input'!A153)</f>
        <v>blank</v>
      </c>
      <c r="B79" s="16">
        <f>+'Detailed Input'!C153</f>
        <v>0</v>
      </c>
      <c r="C79" s="16">
        <f>MATCH(A79,'Detailed Input'!$A$25:$A$75,0)</f>
        <v>1</v>
      </c>
      <c r="D79" s="17">
        <f>'Detailed Input'!B153+1</f>
        <v>1</v>
      </c>
      <c r="E79" s="18">
        <f t="shared" si="125"/>
        <v>-999</v>
      </c>
      <c r="F79" s="19">
        <f t="shared" si="126"/>
        <v>0</v>
      </c>
      <c r="G79" s="7">
        <f t="shared" si="236"/>
        <v>1</v>
      </c>
      <c r="H79" s="8">
        <f>+'Detailed Input'!D153</f>
        <v>0</v>
      </c>
      <c r="I79" s="8">
        <v>0</v>
      </c>
      <c r="J79" s="8">
        <f t="shared" si="192"/>
        <v>1</v>
      </c>
      <c r="K79" s="19">
        <f t="shared" si="127"/>
        <v>0</v>
      </c>
      <c r="L79" s="9">
        <f t="shared" si="128"/>
        <v>0</v>
      </c>
      <c r="M79" s="17">
        <f t="shared" si="129"/>
        <v>2</v>
      </c>
      <c r="N79" s="18">
        <f t="shared" si="130"/>
        <v>-999</v>
      </c>
      <c r="O79" s="19">
        <f t="shared" si="131"/>
        <v>0</v>
      </c>
      <c r="P79" s="7">
        <f t="shared" si="237"/>
        <v>1</v>
      </c>
      <c r="Q79" s="8">
        <f>+'Detailed Input'!E153</f>
        <v>0</v>
      </c>
      <c r="R79" s="8">
        <f t="shared" si="193"/>
        <v>0</v>
      </c>
      <c r="S79" s="8">
        <f t="shared" si="194"/>
        <v>1</v>
      </c>
      <c r="T79" s="19">
        <f t="shared" si="132"/>
        <v>0</v>
      </c>
      <c r="U79" s="9">
        <f t="shared" si="133"/>
        <v>0</v>
      </c>
      <c r="V79" s="17">
        <f t="shared" si="134"/>
        <v>3</v>
      </c>
      <c r="W79" s="18">
        <f t="shared" si="135"/>
        <v>-999</v>
      </c>
      <c r="X79" s="19">
        <f t="shared" si="136"/>
        <v>0</v>
      </c>
      <c r="Y79" s="7">
        <f t="shared" si="238"/>
        <v>1</v>
      </c>
      <c r="Z79" s="8">
        <f>+'Detailed Input'!F153</f>
        <v>0</v>
      </c>
      <c r="AA79" s="8">
        <f t="shared" si="195"/>
        <v>0</v>
      </c>
      <c r="AB79" s="8">
        <f t="shared" si="196"/>
        <v>1</v>
      </c>
      <c r="AC79" s="19">
        <f t="shared" si="137"/>
        <v>0</v>
      </c>
      <c r="AD79" s="9">
        <f t="shared" si="138"/>
        <v>0</v>
      </c>
      <c r="AE79" s="17">
        <f t="shared" si="139"/>
        <v>4</v>
      </c>
      <c r="AF79" s="18">
        <f t="shared" si="140"/>
        <v>-999</v>
      </c>
      <c r="AG79" s="19">
        <f t="shared" si="141"/>
        <v>0</v>
      </c>
      <c r="AH79" s="7">
        <f t="shared" si="239"/>
        <v>1</v>
      </c>
      <c r="AI79" s="8">
        <f>+'Detailed Input'!G153</f>
        <v>0</v>
      </c>
      <c r="AJ79" s="8">
        <f t="shared" si="197"/>
        <v>0</v>
      </c>
      <c r="AK79" s="8">
        <f t="shared" si="198"/>
        <v>1</v>
      </c>
      <c r="AL79" s="19">
        <f t="shared" si="142"/>
        <v>0</v>
      </c>
      <c r="AM79" s="9">
        <f t="shared" si="143"/>
        <v>0</v>
      </c>
      <c r="AN79" s="17">
        <f t="shared" si="144"/>
        <v>5</v>
      </c>
      <c r="AO79" s="18">
        <f t="shared" si="145"/>
        <v>-999</v>
      </c>
      <c r="AP79" s="19">
        <f t="shared" si="146"/>
        <v>0</v>
      </c>
      <c r="AQ79" s="7">
        <f t="shared" si="240"/>
        <v>1</v>
      </c>
      <c r="AR79" s="8">
        <f>+'Detailed Input'!H153</f>
        <v>0</v>
      </c>
      <c r="AS79" s="8">
        <f t="shared" si="199"/>
        <v>0</v>
      </c>
      <c r="AT79" s="8">
        <f t="shared" si="200"/>
        <v>1</v>
      </c>
      <c r="AU79" s="19">
        <f t="shared" si="147"/>
        <v>0</v>
      </c>
      <c r="AV79" s="9">
        <f t="shared" si="148"/>
        <v>0</v>
      </c>
      <c r="AW79" s="17">
        <f t="shared" si="149"/>
        <v>6</v>
      </c>
      <c r="AX79" s="18">
        <f t="shared" si="150"/>
        <v>-999</v>
      </c>
      <c r="AY79" s="19">
        <f t="shared" si="151"/>
        <v>0</v>
      </c>
      <c r="AZ79" s="7">
        <f t="shared" si="241"/>
        <v>1</v>
      </c>
      <c r="BA79" s="8">
        <f>+'Detailed Input'!I153</f>
        <v>0</v>
      </c>
      <c r="BB79" s="8">
        <f t="shared" si="201"/>
        <v>0</v>
      </c>
      <c r="BC79" s="8">
        <f t="shared" si="202"/>
        <v>1</v>
      </c>
      <c r="BD79" s="19">
        <f t="shared" si="152"/>
        <v>0</v>
      </c>
      <c r="BE79" s="9">
        <f t="shared" si="153"/>
        <v>0</v>
      </c>
      <c r="BF79" s="17">
        <f t="shared" si="154"/>
        <v>7</v>
      </c>
      <c r="BG79" s="18">
        <f t="shared" si="155"/>
        <v>-999</v>
      </c>
      <c r="BH79" s="19">
        <f t="shared" si="156"/>
        <v>0</v>
      </c>
      <c r="BI79" s="7">
        <f t="shared" si="242"/>
        <v>1</v>
      </c>
      <c r="BJ79" s="8">
        <f>+'Detailed Input'!J153</f>
        <v>0</v>
      </c>
      <c r="BK79" s="8">
        <f t="shared" si="203"/>
        <v>0</v>
      </c>
      <c r="BL79" s="8">
        <f t="shared" si="204"/>
        <v>1</v>
      </c>
      <c r="BM79" s="19">
        <f t="shared" si="157"/>
        <v>0</v>
      </c>
      <c r="BN79" s="9">
        <f t="shared" si="158"/>
        <v>0</v>
      </c>
      <c r="BO79" s="17">
        <f t="shared" si="159"/>
        <v>8</v>
      </c>
      <c r="BP79" s="18">
        <f t="shared" si="160"/>
        <v>-999</v>
      </c>
      <c r="BQ79" s="19">
        <f t="shared" si="161"/>
        <v>0</v>
      </c>
      <c r="BR79" s="7">
        <f t="shared" si="243"/>
        <v>1</v>
      </c>
      <c r="BS79" s="8">
        <f>+'Detailed Input'!K153</f>
        <v>0</v>
      </c>
      <c r="BT79" s="8">
        <f t="shared" si="205"/>
        <v>0</v>
      </c>
      <c r="BU79" s="8">
        <f t="shared" si="206"/>
        <v>1</v>
      </c>
      <c r="BV79" s="19">
        <f t="shared" si="162"/>
        <v>0</v>
      </c>
      <c r="BW79" s="9">
        <f t="shared" si="163"/>
        <v>0</v>
      </c>
      <c r="BX79" s="17">
        <f t="shared" si="164"/>
        <v>9</v>
      </c>
      <c r="BY79" s="18">
        <f t="shared" si="165"/>
        <v>-999</v>
      </c>
      <c r="BZ79" s="19">
        <f t="shared" si="166"/>
        <v>0</v>
      </c>
      <c r="CA79" s="7">
        <f t="shared" si="244"/>
        <v>1</v>
      </c>
      <c r="CB79" s="8">
        <f>+'Detailed Input'!L153</f>
        <v>0</v>
      </c>
      <c r="CC79" s="8">
        <f t="shared" si="207"/>
        <v>0</v>
      </c>
      <c r="CD79" s="8">
        <f t="shared" si="208"/>
        <v>1</v>
      </c>
      <c r="CE79" s="19">
        <f t="shared" si="167"/>
        <v>0</v>
      </c>
      <c r="CF79" s="9">
        <f t="shared" si="168"/>
        <v>0</v>
      </c>
      <c r="CG79" s="17">
        <f t="shared" si="169"/>
        <v>10</v>
      </c>
      <c r="CH79" s="18">
        <f t="shared" si="170"/>
        <v>-999</v>
      </c>
      <c r="CI79" s="19">
        <f t="shared" si="171"/>
        <v>0</v>
      </c>
      <c r="CJ79" s="7">
        <f t="shared" si="245"/>
        <v>1</v>
      </c>
      <c r="CK79" s="8">
        <f>+'Detailed Input'!M153</f>
        <v>0</v>
      </c>
      <c r="CL79" s="8">
        <f t="shared" si="209"/>
        <v>0</v>
      </c>
      <c r="CM79" s="8">
        <f t="shared" si="210"/>
        <v>1</v>
      </c>
      <c r="CN79" s="19">
        <f t="shared" si="172"/>
        <v>0</v>
      </c>
      <c r="CO79" s="134">
        <f t="shared" si="173"/>
        <v>0</v>
      </c>
      <c r="CQ79" s="119" t="str">
        <f t="shared" si="211"/>
        <v>blank</v>
      </c>
      <c r="CR79" s="84">
        <f t="shared" si="174"/>
        <v>0</v>
      </c>
      <c r="CS79" s="77">
        <f t="shared" si="175"/>
        <v>0</v>
      </c>
      <c r="CT79" s="77">
        <f t="shared" si="176"/>
        <v>0</v>
      </c>
      <c r="CU79" s="77">
        <f t="shared" si="177"/>
        <v>0</v>
      </c>
      <c r="CV79" s="77">
        <f t="shared" si="178"/>
        <v>0</v>
      </c>
      <c r="CW79" s="77">
        <f t="shared" si="179"/>
        <v>0</v>
      </c>
      <c r="CX79" s="77">
        <f t="shared" si="180"/>
        <v>0</v>
      </c>
      <c r="CY79" s="77">
        <f t="shared" si="181"/>
        <v>0</v>
      </c>
      <c r="CZ79" s="77">
        <f t="shared" si="182"/>
        <v>0</v>
      </c>
      <c r="DA79" s="77">
        <f t="shared" si="183"/>
        <v>0</v>
      </c>
      <c r="DB79" s="145">
        <f t="shared" si="212"/>
        <v>-999</v>
      </c>
      <c r="DC79" s="115">
        <f t="shared" si="213"/>
        <v>-999</v>
      </c>
      <c r="DD79" s="115">
        <f t="shared" si="214"/>
        <v>-999</v>
      </c>
      <c r="DE79" s="115">
        <f t="shared" si="215"/>
        <v>-999</v>
      </c>
      <c r="DF79" s="115">
        <f t="shared" si="216"/>
        <v>-999</v>
      </c>
      <c r="DG79" s="115">
        <f t="shared" si="217"/>
        <v>-999</v>
      </c>
      <c r="DH79" s="115">
        <f t="shared" si="218"/>
        <v>-999</v>
      </c>
      <c r="DI79" s="115">
        <f t="shared" si="219"/>
        <v>-999</v>
      </c>
      <c r="DJ79" s="115">
        <f t="shared" si="220"/>
        <v>-999</v>
      </c>
      <c r="DK79" s="115">
        <f t="shared" si="221"/>
        <v>-999</v>
      </c>
      <c r="DL79" s="125">
        <f t="shared" si="222"/>
        <v>1</v>
      </c>
      <c r="DM79" s="116">
        <f t="shared" si="223"/>
        <v>1</v>
      </c>
      <c r="DN79" s="116">
        <f t="shared" si="224"/>
        <v>1</v>
      </c>
      <c r="DO79" s="116">
        <f t="shared" si="225"/>
        <v>1</v>
      </c>
      <c r="DP79" s="116">
        <f t="shared" si="226"/>
        <v>1</v>
      </c>
      <c r="DQ79" s="116">
        <f t="shared" si="227"/>
        <v>1</v>
      </c>
      <c r="DR79" s="116">
        <f t="shared" si="228"/>
        <v>1</v>
      </c>
      <c r="DS79" s="116">
        <f t="shared" si="229"/>
        <v>1</v>
      </c>
      <c r="DT79" s="116">
        <f t="shared" si="230"/>
        <v>1</v>
      </c>
      <c r="DU79" s="116">
        <f t="shared" si="231"/>
        <v>1</v>
      </c>
      <c r="DV79" s="125">
        <f t="shared" si="232"/>
        <v>0</v>
      </c>
      <c r="DW79" s="116">
        <f t="shared" si="233"/>
        <v>0</v>
      </c>
      <c r="DX79" s="116">
        <f t="shared" si="184"/>
        <v>0</v>
      </c>
      <c r="DY79" s="116">
        <f t="shared" si="185"/>
        <v>0</v>
      </c>
      <c r="DZ79" s="116">
        <f t="shared" si="186"/>
        <v>0</v>
      </c>
      <c r="EA79" s="116">
        <f t="shared" si="187"/>
        <v>0</v>
      </c>
      <c r="EB79" s="116">
        <f t="shared" si="188"/>
        <v>0</v>
      </c>
      <c r="EC79" s="116">
        <f t="shared" si="189"/>
        <v>0</v>
      </c>
      <c r="ED79" s="116">
        <f t="shared" si="190"/>
        <v>0</v>
      </c>
      <c r="EE79" s="116">
        <f t="shared" si="191"/>
        <v>0</v>
      </c>
      <c r="EF79" s="172" t="str">
        <f>IF(EE79&gt;='Detailed Input'!$A$6,INDEX(DB79:DK79,EE79-'Detailed Input'!$A$6+1),"")</f>
        <v/>
      </c>
      <c r="EG79" s="170" t="str">
        <f>IF(EE79&gt;='Detailed Input'!$A$6,INDEX(DL79:DU79,EE79-'Detailed Input'!$A$6+1),"")</f>
        <v/>
      </c>
      <c r="EH79" s="59">
        <f t="shared" si="234"/>
        <v>0</v>
      </c>
      <c r="EI79" s="120">
        <f t="shared" si="235"/>
        <v>0</v>
      </c>
      <c r="EJ79" s="58"/>
    </row>
    <row r="80" spans="1:140" x14ac:dyDescent="0.2">
      <c r="A80" s="133" t="str">
        <f>IF('Detailed Input'!A154="",'Detailed Input'!$A$25,'Detailed Input'!A154)</f>
        <v>blank</v>
      </c>
      <c r="B80" s="16">
        <f>+'Detailed Input'!C154</f>
        <v>0</v>
      </c>
      <c r="C80" s="16">
        <f>MATCH(A80,'Detailed Input'!$A$25:$A$75,0)</f>
        <v>1</v>
      </c>
      <c r="D80" s="17">
        <f>'Detailed Input'!B154+1</f>
        <v>1</v>
      </c>
      <c r="E80" s="18">
        <f t="shared" si="125"/>
        <v>-999</v>
      </c>
      <c r="F80" s="19">
        <f t="shared" si="126"/>
        <v>0</v>
      </c>
      <c r="G80" s="7">
        <f t="shared" si="236"/>
        <v>1</v>
      </c>
      <c r="H80" s="8">
        <f>+'Detailed Input'!D154</f>
        <v>0</v>
      </c>
      <c r="I80" s="8">
        <v>0</v>
      </c>
      <c r="J80" s="8">
        <f t="shared" si="192"/>
        <v>1</v>
      </c>
      <c r="K80" s="19">
        <f t="shared" si="127"/>
        <v>0</v>
      </c>
      <c r="L80" s="9">
        <f t="shared" si="128"/>
        <v>0</v>
      </c>
      <c r="M80" s="17">
        <f t="shared" si="129"/>
        <v>2</v>
      </c>
      <c r="N80" s="18">
        <f t="shared" si="130"/>
        <v>-999</v>
      </c>
      <c r="O80" s="19">
        <f t="shared" si="131"/>
        <v>0</v>
      </c>
      <c r="P80" s="7">
        <f t="shared" si="237"/>
        <v>1</v>
      </c>
      <c r="Q80" s="8">
        <f>+'Detailed Input'!E154</f>
        <v>0</v>
      </c>
      <c r="R80" s="8">
        <f t="shared" si="193"/>
        <v>0</v>
      </c>
      <c r="S80" s="8">
        <f t="shared" si="194"/>
        <v>1</v>
      </c>
      <c r="T80" s="19">
        <f t="shared" si="132"/>
        <v>0</v>
      </c>
      <c r="U80" s="9">
        <f t="shared" si="133"/>
        <v>0</v>
      </c>
      <c r="V80" s="17">
        <f t="shared" si="134"/>
        <v>3</v>
      </c>
      <c r="W80" s="18">
        <f t="shared" si="135"/>
        <v>-999</v>
      </c>
      <c r="X80" s="19">
        <f t="shared" si="136"/>
        <v>0</v>
      </c>
      <c r="Y80" s="7">
        <f t="shared" si="238"/>
        <v>1</v>
      </c>
      <c r="Z80" s="8">
        <f>+'Detailed Input'!F154</f>
        <v>0</v>
      </c>
      <c r="AA80" s="8">
        <f t="shared" si="195"/>
        <v>0</v>
      </c>
      <c r="AB80" s="8">
        <f t="shared" si="196"/>
        <v>1</v>
      </c>
      <c r="AC80" s="19">
        <f t="shared" si="137"/>
        <v>0</v>
      </c>
      <c r="AD80" s="9">
        <f t="shared" si="138"/>
        <v>0</v>
      </c>
      <c r="AE80" s="17">
        <f t="shared" si="139"/>
        <v>4</v>
      </c>
      <c r="AF80" s="18">
        <f t="shared" si="140"/>
        <v>-999</v>
      </c>
      <c r="AG80" s="19">
        <f t="shared" si="141"/>
        <v>0</v>
      </c>
      <c r="AH80" s="7">
        <f t="shared" si="239"/>
        <v>1</v>
      </c>
      <c r="AI80" s="8">
        <f>+'Detailed Input'!G154</f>
        <v>0</v>
      </c>
      <c r="AJ80" s="8">
        <f t="shared" si="197"/>
        <v>0</v>
      </c>
      <c r="AK80" s="8">
        <f t="shared" si="198"/>
        <v>1</v>
      </c>
      <c r="AL80" s="19">
        <f t="shared" si="142"/>
        <v>0</v>
      </c>
      <c r="AM80" s="9">
        <f t="shared" si="143"/>
        <v>0</v>
      </c>
      <c r="AN80" s="17">
        <f t="shared" si="144"/>
        <v>5</v>
      </c>
      <c r="AO80" s="18">
        <f t="shared" si="145"/>
        <v>-999</v>
      </c>
      <c r="AP80" s="19">
        <f t="shared" si="146"/>
        <v>0</v>
      </c>
      <c r="AQ80" s="7">
        <f t="shared" si="240"/>
        <v>1</v>
      </c>
      <c r="AR80" s="8">
        <f>+'Detailed Input'!H154</f>
        <v>0</v>
      </c>
      <c r="AS80" s="8">
        <f t="shared" si="199"/>
        <v>0</v>
      </c>
      <c r="AT80" s="8">
        <f t="shared" si="200"/>
        <v>1</v>
      </c>
      <c r="AU80" s="19">
        <f t="shared" si="147"/>
        <v>0</v>
      </c>
      <c r="AV80" s="9">
        <f t="shared" si="148"/>
        <v>0</v>
      </c>
      <c r="AW80" s="17">
        <f t="shared" si="149"/>
        <v>6</v>
      </c>
      <c r="AX80" s="18">
        <f t="shared" si="150"/>
        <v>-999</v>
      </c>
      <c r="AY80" s="19">
        <f t="shared" si="151"/>
        <v>0</v>
      </c>
      <c r="AZ80" s="7">
        <f t="shared" si="241"/>
        <v>1</v>
      </c>
      <c r="BA80" s="8">
        <f>+'Detailed Input'!I154</f>
        <v>0</v>
      </c>
      <c r="BB80" s="8">
        <f t="shared" si="201"/>
        <v>0</v>
      </c>
      <c r="BC80" s="8">
        <f t="shared" si="202"/>
        <v>1</v>
      </c>
      <c r="BD80" s="19">
        <f t="shared" si="152"/>
        <v>0</v>
      </c>
      <c r="BE80" s="9">
        <f t="shared" si="153"/>
        <v>0</v>
      </c>
      <c r="BF80" s="17">
        <f t="shared" si="154"/>
        <v>7</v>
      </c>
      <c r="BG80" s="18">
        <f t="shared" si="155"/>
        <v>-999</v>
      </c>
      <c r="BH80" s="19">
        <f t="shared" si="156"/>
        <v>0</v>
      </c>
      <c r="BI80" s="7">
        <f t="shared" si="242"/>
        <v>1</v>
      </c>
      <c r="BJ80" s="8">
        <f>+'Detailed Input'!J154</f>
        <v>0</v>
      </c>
      <c r="BK80" s="8">
        <f t="shared" si="203"/>
        <v>0</v>
      </c>
      <c r="BL80" s="8">
        <f t="shared" si="204"/>
        <v>1</v>
      </c>
      <c r="BM80" s="19">
        <f t="shared" si="157"/>
        <v>0</v>
      </c>
      <c r="BN80" s="9">
        <f t="shared" si="158"/>
        <v>0</v>
      </c>
      <c r="BO80" s="17">
        <f t="shared" si="159"/>
        <v>8</v>
      </c>
      <c r="BP80" s="18">
        <f t="shared" si="160"/>
        <v>-999</v>
      </c>
      <c r="BQ80" s="19">
        <f t="shared" si="161"/>
        <v>0</v>
      </c>
      <c r="BR80" s="7">
        <f t="shared" si="243"/>
        <v>1</v>
      </c>
      <c r="BS80" s="8">
        <f>+'Detailed Input'!K154</f>
        <v>0</v>
      </c>
      <c r="BT80" s="8">
        <f t="shared" si="205"/>
        <v>0</v>
      </c>
      <c r="BU80" s="8">
        <f t="shared" si="206"/>
        <v>1</v>
      </c>
      <c r="BV80" s="19">
        <f t="shared" si="162"/>
        <v>0</v>
      </c>
      <c r="BW80" s="9">
        <f t="shared" si="163"/>
        <v>0</v>
      </c>
      <c r="BX80" s="17">
        <f t="shared" si="164"/>
        <v>9</v>
      </c>
      <c r="BY80" s="18">
        <f t="shared" si="165"/>
        <v>-999</v>
      </c>
      <c r="BZ80" s="19">
        <f t="shared" si="166"/>
        <v>0</v>
      </c>
      <c r="CA80" s="7">
        <f t="shared" si="244"/>
        <v>1</v>
      </c>
      <c r="CB80" s="8">
        <f>+'Detailed Input'!L154</f>
        <v>0</v>
      </c>
      <c r="CC80" s="8">
        <f t="shared" si="207"/>
        <v>0</v>
      </c>
      <c r="CD80" s="8">
        <f t="shared" si="208"/>
        <v>1</v>
      </c>
      <c r="CE80" s="19">
        <f t="shared" si="167"/>
        <v>0</v>
      </c>
      <c r="CF80" s="9">
        <f t="shared" si="168"/>
        <v>0</v>
      </c>
      <c r="CG80" s="17">
        <f t="shared" si="169"/>
        <v>10</v>
      </c>
      <c r="CH80" s="18">
        <f t="shared" si="170"/>
        <v>-999</v>
      </c>
      <c r="CI80" s="19">
        <f t="shared" si="171"/>
        <v>0</v>
      </c>
      <c r="CJ80" s="7">
        <f t="shared" si="245"/>
        <v>1</v>
      </c>
      <c r="CK80" s="8">
        <f>+'Detailed Input'!M154</f>
        <v>0</v>
      </c>
      <c r="CL80" s="8">
        <f t="shared" si="209"/>
        <v>0</v>
      </c>
      <c r="CM80" s="8">
        <f t="shared" si="210"/>
        <v>1</v>
      </c>
      <c r="CN80" s="19">
        <f t="shared" si="172"/>
        <v>0</v>
      </c>
      <c r="CO80" s="134">
        <f t="shared" si="173"/>
        <v>0</v>
      </c>
      <c r="CQ80" s="119" t="str">
        <f t="shared" si="211"/>
        <v>blank</v>
      </c>
      <c r="CR80" s="84">
        <f t="shared" si="174"/>
        <v>0</v>
      </c>
      <c r="CS80" s="77">
        <f t="shared" si="175"/>
        <v>0</v>
      </c>
      <c r="CT80" s="77">
        <f t="shared" si="176"/>
        <v>0</v>
      </c>
      <c r="CU80" s="77">
        <f t="shared" si="177"/>
        <v>0</v>
      </c>
      <c r="CV80" s="77">
        <f t="shared" si="178"/>
        <v>0</v>
      </c>
      <c r="CW80" s="77">
        <f t="shared" si="179"/>
        <v>0</v>
      </c>
      <c r="CX80" s="77">
        <f t="shared" si="180"/>
        <v>0</v>
      </c>
      <c r="CY80" s="77">
        <f t="shared" si="181"/>
        <v>0</v>
      </c>
      <c r="CZ80" s="77">
        <f t="shared" si="182"/>
        <v>0</v>
      </c>
      <c r="DA80" s="77">
        <f t="shared" si="183"/>
        <v>0</v>
      </c>
      <c r="DB80" s="145">
        <f t="shared" si="212"/>
        <v>-999</v>
      </c>
      <c r="DC80" s="115">
        <f t="shared" si="213"/>
        <v>-999</v>
      </c>
      <c r="DD80" s="115">
        <f t="shared" si="214"/>
        <v>-999</v>
      </c>
      <c r="DE80" s="115">
        <f t="shared" si="215"/>
        <v>-999</v>
      </c>
      <c r="DF80" s="115">
        <f t="shared" si="216"/>
        <v>-999</v>
      </c>
      <c r="DG80" s="115">
        <f t="shared" si="217"/>
        <v>-999</v>
      </c>
      <c r="DH80" s="115">
        <f t="shared" si="218"/>
        <v>-999</v>
      </c>
      <c r="DI80" s="115">
        <f t="shared" si="219"/>
        <v>-999</v>
      </c>
      <c r="DJ80" s="115">
        <f t="shared" si="220"/>
        <v>-999</v>
      </c>
      <c r="DK80" s="115">
        <f t="shared" si="221"/>
        <v>-999</v>
      </c>
      <c r="DL80" s="125">
        <f t="shared" si="222"/>
        <v>1</v>
      </c>
      <c r="DM80" s="116">
        <f t="shared" si="223"/>
        <v>1</v>
      </c>
      <c r="DN80" s="116">
        <f t="shared" si="224"/>
        <v>1</v>
      </c>
      <c r="DO80" s="116">
        <f t="shared" si="225"/>
        <v>1</v>
      </c>
      <c r="DP80" s="116">
        <f t="shared" si="226"/>
        <v>1</v>
      </c>
      <c r="DQ80" s="116">
        <f t="shared" si="227"/>
        <v>1</v>
      </c>
      <c r="DR80" s="116">
        <f t="shared" si="228"/>
        <v>1</v>
      </c>
      <c r="DS80" s="116">
        <f t="shared" si="229"/>
        <v>1</v>
      </c>
      <c r="DT80" s="116">
        <f t="shared" si="230"/>
        <v>1</v>
      </c>
      <c r="DU80" s="116">
        <f t="shared" si="231"/>
        <v>1</v>
      </c>
      <c r="DV80" s="125">
        <f t="shared" si="232"/>
        <v>0</v>
      </c>
      <c r="DW80" s="116">
        <f t="shared" si="233"/>
        <v>0</v>
      </c>
      <c r="DX80" s="116">
        <f t="shared" si="184"/>
        <v>0</v>
      </c>
      <c r="DY80" s="116">
        <f t="shared" si="185"/>
        <v>0</v>
      </c>
      <c r="DZ80" s="116">
        <f t="shared" si="186"/>
        <v>0</v>
      </c>
      <c r="EA80" s="116">
        <f t="shared" si="187"/>
        <v>0</v>
      </c>
      <c r="EB80" s="116">
        <f t="shared" si="188"/>
        <v>0</v>
      </c>
      <c r="EC80" s="116">
        <f t="shared" si="189"/>
        <v>0</v>
      </c>
      <c r="ED80" s="116">
        <f t="shared" si="190"/>
        <v>0</v>
      </c>
      <c r="EE80" s="116">
        <f t="shared" si="191"/>
        <v>0</v>
      </c>
      <c r="EF80" s="172" t="str">
        <f>IF(EE80&gt;='Detailed Input'!$A$6,INDEX(DB80:DK80,EE80-'Detailed Input'!$A$6+1),"")</f>
        <v/>
      </c>
      <c r="EG80" s="170" t="str">
        <f>IF(EE80&gt;='Detailed Input'!$A$6,INDEX(DL80:DU80,EE80-'Detailed Input'!$A$6+1),"")</f>
        <v/>
      </c>
      <c r="EH80" s="59">
        <f t="shared" si="234"/>
        <v>0</v>
      </c>
      <c r="EI80" s="120">
        <f t="shared" si="235"/>
        <v>0</v>
      </c>
      <c r="EJ80" s="58"/>
    </row>
    <row r="81" spans="1:140" x14ac:dyDescent="0.2">
      <c r="A81" s="133" t="str">
        <f>IF('Detailed Input'!A155="",'Detailed Input'!$A$25,'Detailed Input'!A155)</f>
        <v>blank</v>
      </c>
      <c r="B81" s="16">
        <f>+'Detailed Input'!C155</f>
        <v>0</v>
      </c>
      <c r="C81" s="16">
        <f>MATCH(A81,'Detailed Input'!$A$25:$A$75,0)</f>
        <v>1</v>
      </c>
      <c r="D81" s="17">
        <f>'Detailed Input'!B155+1</f>
        <v>1</v>
      </c>
      <c r="E81" s="18">
        <f t="shared" si="125"/>
        <v>-999</v>
      </c>
      <c r="F81" s="19">
        <f t="shared" si="126"/>
        <v>0</v>
      </c>
      <c r="G81" s="7">
        <f t="shared" si="236"/>
        <v>1</v>
      </c>
      <c r="H81" s="8">
        <f>+'Detailed Input'!D155</f>
        <v>0</v>
      </c>
      <c r="I81" s="8">
        <v>0</v>
      </c>
      <c r="J81" s="8">
        <f t="shared" si="192"/>
        <v>1</v>
      </c>
      <c r="K81" s="19">
        <f t="shared" si="127"/>
        <v>0</v>
      </c>
      <c r="L81" s="9">
        <f t="shared" si="128"/>
        <v>0</v>
      </c>
      <c r="M81" s="17">
        <f t="shared" si="129"/>
        <v>2</v>
      </c>
      <c r="N81" s="18">
        <f t="shared" si="130"/>
        <v>-999</v>
      </c>
      <c r="O81" s="19">
        <f t="shared" si="131"/>
        <v>0</v>
      </c>
      <c r="P81" s="7">
        <f t="shared" si="237"/>
        <v>1</v>
      </c>
      <c r="Q81" s="8">
        <f>+'Detailed Input'!E155</f>
        <v>0</v>
      </c>
      <c r="R81" s="8">
        <f t="shared" si="193"/>
        <v>0</v>
      </c>
      <c r="S81" s="8">
        <f t="shared" si="194"/>
        <v>1</v>
      </c>
      <c r="T81" s="19">
        <f t="shared" si="132"/>
        <v>0</v>
      </c>
      <c r="U81" s="9">
        <f t="shared" si="133"/>
        <v>0</v>
      </c>
      <c r="V81" s="17">
        <f t="shared" si="134"/>
        <v>3</v>
      </c>
      <c r="W81" s="18">
        <f t="shared" si="135"/>
        <v>-999</v>
      </c>
      <c r="X81" s="19">
        <f t="shared" si="136"/>
        <v>0</v>
      </c>
      <c r="Y81" s="7">
        <f t="shared" si="238"/>
        <v>1</v>
      </c>
      <c r="Z81" s="8">
        <f>+'Detailed Input'!F155</f>
        <v>0</v>
      </c>
      <c r="AA81" s="8">
        <f t="shared" si="195"/>
        <v>0</v>
      </c>
      <c r="AB81" s="8">
        <f t="shared" si="196"/>
        <v>1</v>
      </c>
      <c r="AC81" s="19">
        <f t="shared" si="137"/>
        <v>0</v>
      </c>
      <c r="AD81" s="9">
        <f t="shared" si="138"/>
        <v>0</v>
      </c>
      <c r="AE81" s="17">
        <f t="shared" si="139"/>
        <v>4</v>
      </c>
      <c r="AF81" s="18">
        <f t="shared" si="140"/>
        <v>-999</v>
      </c>
      <c r="AG81" s="19">
        <f t="shared" si="141"/>
        <v>0</v>
      </c>
      <c r="AH81" s="7">
        <f t="shared" si="239"/>
        <v>1</v>
      </c>
      <c r="AI81" s="8">
        <f>+'Detailed Input'!G155</f>
        <v>0</v>
      </c>
      <c r="AJ81" s="8">
        <f t="shared" si="197"/>
        <v>0</v>
      </c>
      <c r="AK81" s="8">
        <f t="shared" si="198"/>
        <v>1</v>
      </c>
      <c r="AL81" s="19">
        <f t="shared" si="142"/>
        <v>0</v>
      </c>
      <c r="AM81" s="9">
        <f t="shared" si="143"/>
        <v>0</v>
      </c>
      <c r="AN81" s="17">
        <f t="shared" si="144"/>
        <v>5</v>
      </c>
      <c r="AO81" s="18">
        <f t="shared" si="145"/>
        <v>-999</v>
      </c>
      <c r="AP81" s="19">
        <f t="shared" si="146"/>
        <v>0</v>
      </c>
      <c r="AQ81" s="7">
        <f t="shared" si="240"/>
        <v>1</v>
      </c>
      <c r="AR81" s="8">
        <f>+'Detailed Input'!H155</f>
        <v>0</v>
      </c>
      <c r="AS81" s="8">
        <f t="shared" si="199"/>
        <v>0</v>
      </c>
      <c r="AT81" s="8">
        <f t="shared" si="200"/>
        <v>1</v>
      </c>
      <c r="AU81" s="19">
        <f t="shared" si="147"/>
        <v>0</v>
      </c>
      <c r="AV81" s="9">
        <f t="shared" si="148"/>
        <v>0</v>
      </c>
      <c r="AW81" s="17">
        <f t="shared" si="149"/>
        <v>6</v>
      </c>
      <c r="AX81" s="18">
        <f t="shared" si="150"/>
        <v>-999</v>
      </c>
      <c r="AY81" s="19">
        <f t="shared" si="151"/>
        <v>0</v>
      </c>
      <c r="AZ81" s="7">
        <f t="shared" si="241"/>
        <v>1</v>
      </c>
      <c r="BA81" s="8">
        <f>+'Detailed Input'!I155</f>
        <v>0</v>
      </c>
      <c r="BB81" s="8">
        <f t="shared" si="201"/>
        <v>0</v>
      </c>
      <c r="BC81" s="8">
        <f t="shared" si="202"/>
        <v>1</v>
      </c>
      <c r="BD81" s="19">
        <f t="shared" si="152"/>
        <v>0</v>
      </c>
      <c r="BE81" s="9">
        <f t="shared" si="153"/>
        <v>0</v>
      </c>
      <c r="BF81" s="17">
        <f t="shared" si="154"/>
        <v>7</v>
      </c>
      <c r="BG81" s="18">
        <f t="shared" si="155"/>
        <v>-999</v>
      </c>
      <c r="BH81" s="19">
        <f t="shared" si="156"/>
        <v>0</v>
      </c>
      <c r="BI81" s="7">
        <f t="shared" si="242"/>
        <v>1</v>
      </c>
      <c r="BJ81" s="8">
        <f>+'Detailed Input'!J155</f>
        <v>0</v>
      </c>
      <c r="BK81" s="8">
        <f t="shared" si="203"/>
        <v>0</v>
      </c>
      <c r="BL81" s="8">
        <f t="shared" si="204"/>
        <v>1</v>
      </c>
      <c r="BM81" s="19">
        <f t="shared" si="157"/>
        <v>0</v>
      </c>
      <c r="BN81" s="9">
        <f t="shared" si="158"/>
        <v>0</v>
      </c>
      <c r="BO81" s="17">
        <f t="shared" si="159"/>
        <v>8</v>
      </c>
      <c r="BP81" s="18">
        <f t="shared" si="160"/>
        <v>-999</v>
      </c>
      <c r="BQ81" s="19">
        <f t="shared" si="161"/>
        <v>0</v>
      </c>
      <c r="BR81" s="7">
        <f t="shared" si="243"/>
        <v>1</v>
      </c>
      <c r="BS81" s="8">
        <f>+'Detailed Input'!K155</f>
        <v>0</v>
      </c>
      <c r="BT81" s="8">
        <f t="shared" si="205"/>
        <v>0</v>
      </c>
      <c r="BU81" s="8">
        <f t="shared" si="206"/>
        <v>1</v>
      </c>
      <c r="BV81" s="19">
        <f t="shared" si="162"/>
        <v>0</v>
      </c>
      <c r="BW81" s="9">
        <f t="shared" si="163"/>
        <v>0</v>
      </c>
      <c r="BX81" s="17">
        <f t="shared" si="164"/>
        <v>9</v>
      </c>
      <c r="BY81" s="18">
        <f t="shared" si="165"/>
        <v>-999</v>
      </c>
      <c r="BZ81" s="19">
        <f t="shared" si="166"/>
        <v>0</v>
      </c>
      <c r="CA81" s="7">
        <f t="shared" si="244"/>
        <v>1</v>
      </c>
      <c r="CB81" s="8">
        <f>+'Detailed Input'!L155</f>
        <v>0</v>
      </c>
      <c r="CC81" s="8">
        <f t="shared" si="207"/>
        <v>0</v>
      </c>
      <c r="CD81" s="8">
        <f t="shared" si="208"/>
        <v>1</v>
      </c>
      <c r="CE81" s="19">
        <f t="shared" si="167"/>
        <v>0</v>
      </c>
      <c r="CF81" s="9">
        <f t="shared" si="168"/>
        <v>0</v>
      </c>
      <c r="CG81" s="17">
        <f t="shared" si="169"/>
        <v>10</v>
      </c>
      <c r="CH81" s="18">
        <f t="shared" si="170"/>
        <v>-999</v>
      </c>
      <c r="CI81" s="19">
        <f t="shared" si="171"/>
        <v>0</v>
      </c>
      <c r="CJ81" s="7">
        <f t="shared" si="245"/>
        <v>1</v>
      </c>
      <c r="CK81" s="8">
        <f>+'Detailed Input'!M155</f>
        <v>0</v>
      </c>
      <c r="CL81" s="8">
        <f t="shared" si="209"/>
        <v>0</v>
      </c>
      <c r="CM81" s="8">
        <f t="shared" si="210"/>
        <v>1</v>
      </c>
      <c r="CN81" s="19">
        <f t="shared" si="172"/>
        <v>0</v>
      </c>
      <c r="CO81" s="134">
        <f t="shared" si="173"/>
        <v>0</v>
      </c>
      <c r="CQ81" s="119" t="str">
        <f t="shared" si="211"/>
        <v>blank</v>
      </c>
      <c r="CR81" s="84">
        <f t="shared" si="174"/>
        <v>0</v>
      </c>
      <c r="CS81" s="77">
        <f t="shared" si="175"/>
        <v>0</v>
      </c>
      <c r="CT81" s="77">
        <f t="shared" si="176"/>
        <v>0</v>
      </c>
      <c r="CU81" s="77">
        <f t="shared" si="177"/>
        <v>0</v>
      </c>
      <c r="CV81" s="77">
        <f t="shared" si="178"/>
        <v>0</v>
      </c>
      <c r="CW81" s="77">
        <f t="shared" si="179"/>
        <v>0</v>
      </c>
      <c r="CX81" s="77">
        <f t="shared" si="180"/>
        <v>0</v>
      </c>
      <c r="CY81" s="77">
        <f t="shared" si="181"/>
        <v>0</v>
      </c>
      <c r="CZ81" s="77">
        <f t="shared" si="182"/>
        <v>0</v>
      </c>
      <c r="DA81" s="77">
        <f t="shared" si="183"/>
        <v>0</v>
      </c>
      <c r="DB81" s="145">
        <f t="shared" si="212"/>
        <v>-999</v>
      </c>
      <c r="DC81" s="115">
        <f t="shared" si="213"/>
        <v>-999</v>
      </c>
      <c r="DD81" s="115">
        <f t="shared" si="214"/>
        <v>-999</v>
      </c>
      <c r="DE81" s="115">
        <f t="shared" si="215"/>
        <v>-999</v>
      </c>
      <c r="DF81" s="115">
        <f t="shared" si="216"/>
        <v>-999</v>
      </c>
      <c r="DG81" s="115">
        <f t="shared" si="217"/>
        <v>-999</v>
      </c>
      <c r="DH81" s="115">
        <f t="shared" si="218"/>
        <v>-999</v>
      </c>
      <c r="DI81" s="115">
        <f t="shared" si="219"/>
        <v>-999</v>
      </c>
      <c r="DJ81" s="115">
        <f t="shared" si="220"/>
        <v>-999</v>
      </c>
      <c r="DK81" s="115">
        <f t="shared" si="221"/>
        <v>-999</v>
      </c>
      <c r="DL81" s="125">
        <f t="shared" si="222"/>
        <v>1</v>
      </c>
      <c r="DM81" s="116">
        <f t="shared" si="223"/>
        <v>1</v>
      </c>
      <c r="DN81" s="116">
        <f t="shared" si="224"/>
        <v>1</v>
      </c>
      <c r="DO81" s="116">
        <f t="shared" si="225"/>
        <v>1</v>
      </c>
      <c r="DP81" s="116">
        <f t="shared" si="226"/>
        <v>1</v>
      </c>
      <c r="DQ81" s="116">
        <f t="shared" si="227"/>
        <v>1</v>
      </c>
      <c r="DR81" s="116">
        <f t="shared" si="228"/>
        <v>1</v>
      </c>
      <c r="DS81" s="116">
        <f t="shared" si="229"/>
        <v>1</v>
      </c>
      <c r="DT81" s="116">
        <f t="shared" si="230"/>
        <v>1</v>
      </c>
      <c r="DU81" s="116">
        <f t="shared" si="231"/>
        <v>1</v>
      </c>
      <c r="DV81" s="125">
        <f t="shared" si="232"/>
        <v>0</v>
      </c>
      <c r="DW81" s="116">
        <f t="shared" si="233"/>
        <v>0</v>
      </c>
      <c r="DX81" s="116">
        <f t="shared" si="184"/>
        <v>0</v>
      </c>
      <c r="DY81" s="116">
        <f t="shared" si="185"/>
        <v>0</v>
      </c>
      <c r="DZ81" s="116">
        <f t="shared" si="186"/>
        <v>0</v>
      </c>
      <c r="EA81" s="116">
        <f t="shared" si="187"/>
        <v>0</v>
      </c>
      <c r="EB81" s="116">
        <f t="shared" si="188"/>
        <v>0</v>
      </c>
      <c r="EC81" s="116">
        <f t="shared" si="189"/>
        <v>0</v>
      </c>
      <c r="ED81" s="116">
        <f t="shared" si="190"/>
        <v>0</v>
      </c>
      <c r="EE81" s="116">
        <f t="shared" si="191"/>
        <v>0</v>
      </c>
      <c r="EF81" s="172" t="str">
        <f>IF(EE81&gt;='Detailed Input'!$A$6,INDEX(DB81:DK81,EE81-'Detailed Input'!$A$6+1),"")</f>
        <v/>
      </c>
      <c r="EG81" s="170" t="str">
        <f>IF(EE81&gt;='Detailed Input'!$A$6,INDEX(DL81:DU81,EE81-'Detailed Input'!$A$6+1),"")</f>
        <v/>
      </c>
      <c r="EH81" s="59">
        <f t="shared" si="234"/>
        <v>0</v>
      </c>
      <c r="EI81" s="120">
        <f t="shared" si="235"/>
        <v>0</v>
      </c>
      <c r="EJ81" s="58"/>
    </row>
    <row r="82" spans="1:140" x14ac:dyDescent="0.2">
      <c r="A82" s="133" t="str">
        <f>IF('Detailed Input'!A156="",'Detailed Input'!$A$25,'Detailed Input'!A156)</f>
        <v>blank</v>
      </c>
      <c r="B82" s="16">
        <f>+'Detailed Input'!C156</f>
        <v>0</v>
      </c>
      <c r="C82" s="16">
        <f>MATCH(A82,'Detailed Input'!$A$25:$A$75,0)</f>
        <v>1</v>
      </c>
      <c r="D82" s="17">
        <f>'Detailed Input'!B156+1</f>
        <v>1</v>
      </c>
      <c r="E82" s="18">
        <f t="shared" si="125"/>
        <v>-999</v>
      </c>
      <c r="F82" s="19">
        <f t="shared" si="126"/>
        <v>0</v>
      </c>
      <c r="G82" s="7">
        <f t="shared" si="236"/>
        <v>1</v>
      </c>
      <c r="H82" s="8">
        <f>+'Detailed Input'!D156</f>
        <v>0</v>
      </c>
      <c r="I82" s="8">
        <v>0</v>
      </c>
      <c r="J82" s="8">
        <f t="shared" si="192"/>
        <v>1</v>
      </c>
      <c r="K82" s="19">
        <f t="shared" si="127"/>
        <v>0</v>
      </c>
      <c r="L82" s="9">
        <f t="shared" si="128"/>
        <v>0</v>
      </c>
      <c r="M82" s="17">
        <f t="shared" si="129"/>
        <v>2</v>
      </c>
      <c r="N82" s="18">
        <f t="shared" si="130"/>
        <v>-999</v>
      </c>
      <c r="O82" s="19">
        <f t="shared" si="131"/>
        <v>0</v>
      </c>
      <c r="P82" s="7">
        <f t="shared" si="237"/>
        <v>1</v>
      </c>
      <c r="Q82" s="8">
        <f>+'Detailed Input'!E156</f>
        <v>0</v>
      </c>
      <c r="R82" s="8">
        <f t="shared" si="193"/>
        <v>0</v>
      </c>
      <c r="S82" s="8">
        <f t="shared" si="194"/>
        <v>1</v>
      </c>
      <c r="T82" s="19">
        <f t="shared" si="132"/>
        <v>0</v>
      </c>
      <c r="U82" s="9">
        <f t="shared" si="133"/>
        <v>0</v>
      </c>
      <c r="V82" s="17">
        <f t="shared" si="134"/>
        <v>3</v>
      </c>
      <c r="W82" s="18">
        <f t="shared" si="135"/>
        <v>-999</v>
      </c>
      <c r="X82" s="19">
        <f t="shared" si="136"/>
        <v>0</v>
      </c>
      <c r="Y82" s="7">
        <f t="shared" si="238"/>
        <v>1</v>
      </c>
      <c r="Z82" s="8">
        <f>+'Detailed Input'!F156</f>
        <v>0</v>
      </c>
      <c r="AA82" s="8">
        <f t="shared" si="195"/>
        <v>0</v>
      </c>
      <c r="AB82" s="8">
        <f t="shared" si="196"/>
        <v>1</v>
      </c>
      <c r="AC82" s="19">
        <f t="shared" si="137"/>
        <v>0</v>
      </c>
      <c r="AD82" s="9">
        <f t="shared" si="138"/>
        <v>0</v>
      </c>
      <c r="AE82" s="17">
        <f t="shared" si="139"/>
        <v>4</v>
      </c>
      <c r="AF82" s="18">
        <f t="shared" si="140"/>
        <v>-999</v>
      </c>
      <c r="AG82" s="19">
        <f t="shared" si="141"/>
        <v>0</v>
      </c>
      <c r="AH82" s="7">
        <f t="shared" si="239"/>
        <v>1</v>
      </c>
      <c r="AI82" s="8">
        <f>+'Detailed Input'!G156</f>
        <v>0</v>
      </c>
      <c r="AJ82" s="8">
        <f t="shared" si="197"/>
        <v>0</v>
      </c>
      <c r="AK82" s="8">
        <f t="shared" si="198"/>
        <v>1</v>
      </c>
      <c r="AL82" s="19">
        <f t="shared" si="142"/>
        <v>0</v>
      </c>
      <c r="AM82" s="9">
        <f t="shared" si="143"/>
        <v>0</v>
      </c>
      <c r="AN82" s="17">
        <f t="shared" si="144"/>
        <v>5</v>
      </c>
      <c r="AO82" s="18">
        <f t="shared" si="145"/>
        <v>-999</v>
      </c>
      <c r="AP82" s="19">
        <f t="shared" si="146"/>
        <v>0</v>
      </c>
      <c r="AQ82" s="7">
        <f t="shared" si="240"/>
        <v>1</v>
      </c>
      <c r="AR82" s="8">
        <f>+'Detailed Input'!H156</f>
        <v>0</v>
      </c>
      <c r="AS82" s="8">
        <f t="shared" si="199"/>
        <v>0</v>
      </c>
      <c r="AT82" s="8">
        <f t="shared" si="200"/>
        <v>1</v>
      </c>
      <c r="AU82" s="19">
        <f t="shared" si="147"/>
        <v>0</v>
      </c>
      <c r="AV82" s="9">
        <f t="shared" si="148"/>
        <v>0</v>
      </c>
      <c r="AW82" s="17">
        <f t="shared" si="149"/>
        <v>6</v>
      </c>
      <c r="AX82" s="18">
        <f t="shared" si="150"/>
        <v>-999</v>
      </c>
      <c r="AY82" s="19">
        <f t="shared" si="151"/>
        <v>0</v>
      </c>
      <c r="AZ82" s="7">
        <f t="shared" si="241"/>
        <v>1</v>
      </c>
      <c r="BA82" s="8">
        <f>+'Detailed Input'!I156</f>
        <v>0</v>
      </c>
      <c r="BB82" s="8">
        <f t="shared" si="201"/>
        <v>0</v>
      </c>
      <c r="BC82" s="8">
        <f t="shared" si="202"/>
        <v>1</v>
      </c>
      <c r="BD82" s="19">
        <f t="shared" si="152"/>
        <v>0</v>
      </c>
      <c r="BE82" s="9">
        <f t="shared" si="153"/>
        <v>0</v>
      </c>
      <c r="BF82" s="17">
        <f t="shared" si="154"/>
        <v>7</v>
      </c>
      <c r="BG82" s="18">
        <f t="shared" si="155"/>
        <v>-999</v>
      </c>
      <c r="BH82" s="19">
        <f t="shared" si="156"/>
        <v>0</v>
      </c>
      <c r="BI82" s="7">
        <f t="shared" si="242"/>
        <v>1</v>
      </c>
      <c r="BJ82" s="8">
        <f>+'Detailed Input'!J156</f>
        <v>0</v>
      </c>
      <c r="BK82" s="8">
        <f t="shared" si="203"/>
        <v>0</v>
      </c>
      <c r="BL82" s="8">
        <f t="shared" si="204"/>
        <v>1</v>
      </c>
      <c r="BM82" s="19">
        <f t="shared" si="157"/>
        <v>0</v>
      </c>
      <c r="BN82" s="9">
        <f t="shared" si="158"/>
        <v>0</v>
      </c>
      <c r="BO82" s="17">
        <f t="shared" si="159"/>
        <v>8</v>
      </c>
      <c r="BP82" s="18">
        <f t="shared" si="160"/>
        <v>-999</v>
      </c>
      <c r="BQ82" s="19">
        <f t="shared" si="161"/>
        <v>0</v>
      </c>
      <c r="BR82" s="7">
        <f t="shared" si="243"/>
        <v>1</v>
      </c>
      <c r="BS82" s="8">
        <f>+'Detailed Input'!K156</f>
        <v>0</v>
      </c>
      <c r="BT82" s="8">
        <f t="shared" si="205"/>
        <v>0</v>
      </c>
      <c r="BU82" s="8">
        <f t="shared" si="206"/>
        <v>1</v>
      </c>
      <c r="BV82" s="19">
        <f t="shared" si="162"/>
        <v>0</v>
      </c>
      <c r="BW82" s="9">
        <f t="shared" si="163"/>
        <v>0</v>
      </c>
      <c r="BX82" s="17">
        <f t="shared" si="164"/>
        <v>9</v>
      </c>
      <c r="BY82" s="18">
        <f t="shared" si="165"/>
        <v>-999</v>
      </c>
      <c r="BZ82" s="19">
        <f t="shared" si="166"/>
        <v>0</v>
      </c>
      <c r="CA82" s="7">
        <f t="shared" si="244"/>
        <v>1</v>
      </c>
      <c r="CB82" s="8">
        <f>+'Detailed Input'!L156</f>
        <v>0</v>
      </c>
      <c r="CC82" s="8">
        <f t="shared" si="207"/>
        <v>0</v>
      </c>
      <c r="CD82" s="8">
        <f t="shared" si="208"/>
        <v>1</v>
      </c>
      <c r="CE82" s="19">
        <f t="shared" si="167"/>
        <v>0</v>
      </c>
      <c r="CF82" s="9">
        <f t="shared" si="168"/>
        <v>0</v>
      </c>
      <c r="CG82" s="17">
        <f t="shared" si="169"/>
        <v>10</v>
      </c>
      <c r="CH82" s="18">
        <f t="shared" si="170"/>
        <v>-999</v>
      </c>
      <c r="CI82" s="19">
        <f t="shared" si="171"/>
        <v>0</v>
      </c>
      <c r="CJ82" s="7">
        <f t="shared" si="245"/>
        <v>1</v>
      </c>
      <c r="CK82" s="8">
        <f>+'Detailed Input'!M156</f>
        <v>0</v>
      </c>
      <c r="CL82" s="8">
        <f t="shared" si="209"/>
        <v>0</v>
      </c>
      <c r="CM82" s="8">
        <f t="shared" si="210"/>
        <v>1</v>
      </c>
      <c r="CN82" s="19">
        <f t="shared" si="172"/>
        <v>0</v>
      </c>
      <c r="CO82" s="134">
        <f t="shared" si="173"/>
        <v>0</v>
      </c>
      <c r="CQ82" s="119" t="str">
        <f t="shared" si="211"/>
        <v>blank</v>
      </c>
      <c r="CR82" s="84">
        <f t="shared" si="174"/>
        <v>0</v>
      </c>
      <c r="CS82" s="77">
        <f t="shared" si="175"/>
        <v>0</v>
      </c>
      <c r="CT82" s="77">
        <f t="shared" si="176"/>
        <v>0</v>
      </c>
      <c r="CU82" s="77">
        <f t="shared" si="177"/>
        <v>0</v>
      </c>
      <c r="CV82" s="77">
        <f t="shared" si="178"/>
        <v>0</v>
      </c>
      <c r="CW82" s="77">
        <f t="shared" si="179"/>
        <v>0</v>
      </c>
      <c r="CX82" s="77">
        <f t="shared" si="180"/>
        <v>0</v>
      </c>
      <c r="CY82" s="77">
        <f t="shared" si="181"/>
        <v>0</v>
      </c>
      <c r="CZ82" s="77">
        <f t="shared" si="182"/>
        <v>0</v>
      </c>
      <c r="DA82" s="77">
        <f t="shared" si="183"/>
        <v>0</v>
      </c>
      <c r="DB82" s="145">
        <f t="shared" si="212"/>
        <v>-999</v>
      </c>
      <c r="DC82" s="115">
        <f t="shared" si="213"/>
        <v>-999</v>
      </c>
      <c r="DD82" s="115">
        <f t="shared" si="214"/>
        <v>-999</v>
      </c>
      <c r="DE82" s="115">
        <f t="shared" si="215"/>
        <v>-999</v>
      </c>
      <c r="DF82" s="115">
        <f t="shared" si="216"/>
        <v>-999</v>
      </c>
      <c r="DG82" s="115">
        <f t="shared" si="217"/>
        <v>-999</v>
      </c>
      <c r="DH82" s="115">
        <f t="shared" si="218"/>
        <v>-999</v>
      </c>
      <c r="DI82" s="115">
        <f t="shared" si="219"/>
        <v>-999</v>
      </c>
      <c r="DJ82" s="115">
        <f t="shared" si="220"/>
        <v>-999</v>
      </c>
      <c r="DK82" s="115">
        <f t="shared" si="221"/>
        <v>-999</v>
      </c>
      <c r="DL82" s="125">
        <f t="shared" si="222"/>
        <v>1</v>
      </c>
      <c r="DM82" s="116">
        <f t="shared" si="223"/>
        <v>1</v>
      </c>
      <c r="DN82" s="116">
        <f t="shared" si="224"/>
        <v>1</v>
      </c>
      <c r="DO82" s="116">
        <f t="shared" si="225"/>
        <v>1</v>
      </c>
      <c r="DP82" s="116">
        <f t="shared" si="226"/>
        <v>1</v>
      </c>
      <c r="DQ82" s="116">
        <f t="shared" si="227"/>
        <v>1</v>
      </c>
      <c r="DR82" s="116">
        <f t="shared" si="228"/>
        <v>1</v>
      </c>
      <c r="DS82" s="116">
        <f t="shared" si="229"/>
        <v>1</v>
      </c>
      <c r="DT82" s="116">
        <f t="shared" si="230"/>
        <v>1</v>
      </c>
      <c r="DU82" s="116">
        <f t="shared" si="231"/>
        <v>1</v>
      </c>
      <c r="DV82" s="125">
        <f t="shared" si="232"/>
        <v>0</v>
      </c>
      <c r="DW82" s="116">
        <f t="shared" si="233"/>
        <v>0</v>
      </c>
      <c r="DX82" s="116">
        <f t="shared" si="184"/>
        <v>0</v>
      </c>
      <c r="DY82" s="116">
        <f t="shared" si="185"/>
        <v>0</v>
      </c>
      <c r="DZ82" s="116">
        <f t="shared" si="186"/>
        <v>0</v>
      </c>
      <c r="EA82" s="116">
        <f t="shared" si="187"/>
        <v>0</v>
      </c>
      <c r="EB82" s="116">
        <f t="shared" si="188"/>
        <v>0</v>
      </c>
      <c r="EC82" s="116">
        <f t="shared" si="189"/>
        <v>0</v>
      </c>
      <c r="ED82" s="116">
        <f t="shared" si="190"/>
        <v>0</v>
      </c>
      <c r="EE82" s="116">
        <f t="shared" si="191"/>
        <v>0</v>
      </c>
      <c r="EF82" s="172" t="str">
        <f>IF(EE82&gt;='Detailed Input'!$A$6,INDEX(DB82:DK82,EE82-'Detailed Input'!$A$6+1),"")</f>
        <v/>
      </c>
      <c r="EG82" s="170" t="str">
        <f>IF(EE82&gt;='Detailed Input'!$A$6,INDEX(DL82:DU82,EE82-'Detailed Input'!$A$6+1),"")</f>
        <v/>
      </c>
      <c r="EH82" s="59">
        <f t="shared" si="234"/>
        <v>0</v>
      </c>
      <c r="EI82" s="120">
        <f t="shared" si="235"/>
        <v>0</v>
      </c>
      <c r="EJ82" s="58"/>
    </row>
    <row r="83" spans="1:140" x14ac:dyDescent="0.2">
      <c r="A83" s="133" t="str">
        <f>IF('Detailed Input'!A157="",'Detailed Input'!$A$25,'Detailed Input'!A157)</f>
        <v>blank</v>
      </c>
      <c r="B83" s="16">
        <f>+'Detailed Input'!C157</f>
        <v>0</v>
      </c>
      <c r="C83" s="16">
        <f>MATCH(A83,'Detailed Input'!$A$25:$A$75,0)</f>
        <v>1</v>
      </c>
      <c r="D83" s="17">
        <f>'Detailed Input'!B157+1</f>
        <v>1</v>
      </c>
      <c r="E83" s="18">
        <f t="shared" si="125"/>
        <v>-999</v>
      </c>
      <c r="F83" s="19">
        <f t="shared" si="126"/>
        <v>0</v>
      </c>
      <c r="G83" s="7">
        <f t="shared" si="236"/>
        <v>1</v>
      </c>
      <c r="H83" s="8">
        <f>+'Detailed Input'!D157</f>
        <v>0</v>
      </c>
      <c r="I83" s="8">
        <v>0</v>
      </c>
      <c r="J83" s="8">
        <f t="shared" si="192"/>
        <v>1</v>
      </c>
      <c r="K83" s="19">
        <f t="shared" si="127"/>
        <v>0</v>
      </c>
      <c r="L83" s="9">
        <f t="shared" si="128"/>
        <v>0</v>
      </c>
      <c r="M83" s="17">
        <f t="shared" si="129"/>
        <v>2</v>
      </c>
      <c r="N83" s="18">
        <f t="shared" si="130"/>
        <v>-999</v>
      </c>
      <c r="O83" s="19">
        <f t="shared" si="131"/>
        <v>0</v>
      </c>
      <c r="P83" s="7">
        <f t="shared" si="237"/>
        <v>1</v>
      </c>
      <c r="Q83" s="8">
        <f>+'Detailed Input'!E157</f>
        <v>0</v>
      </c>
      <c r="R83" s="8">
        <f t="shared" si="193"/>
        <v>0</v>
      </c>
      <c r="S83" s="8">
        <f t="shared" si="194"/>
        <v>1</v>
      </c>
      <c r="T83" s="19">
        <f t="shared" si="132"/>
        <v>0</v>
      </c>
      <c r="U83" s="9">
        <f t="shared" si="133"/>
        <v>0</v>
      </c>
      <c r="V83" s="17">
        <f t="shared" si="134"/>
        <v>3</v>
      </c>
      <c r="W83" s="18">
        <f t="shared" si="135"/>
        <v>-999</v>
      </c>
      <c r="X83" s="19">
        <f t="shared" si="136"/>
        <v>0</v>
      </c>
      <c r="Y83" s="7">
        <f t="shared" si="238"/>
        <v>1</v>
      </c>
      <c r="Z83" s="8">
        <f>+'Detailed Input'!F157</f>
        <v>0</v>
      </c>
      <c r="AA83" s="8">
        <f t="shared" si="195"/>
        <v>0</v>
      </c>
      <c r="AB83" s="8">
        <f t="shared" si="196"/>
        <v>1</v>
      </c>
      <c r="AC83" s="19">
        <f t="shared" si="137"/>
        <v>0</v>
      </c>
      <c r="AD83" s="9">
        <f t="shared" si="138"/>
        <v>0</v>
      </c>
      <c r="AE83" s="17">
        <f t="shared" si="139"/>
        <v>4</v>
      </c>
      <c r="AF83" s="18">
        <f t="shared" si="140"/>
        <v>-999</v>
      </c>
      <c r="AG83" s="19">
        <f t="shared" si="141"/>
        <v>0</v>
      </c>
      <c r="AH83" s="7">
        <f t="shared" si="239"/>
        <v>1</v>
      </c>
      <c r="AI83" s="8">
        <f>+'Detailed Input'!G157</f>
        <v>0</v>
      </c>
      <c r="AJ83" s="8">
        <f t="shared" si="197"/>
        <v>0</v>
      </c>
      <c r="AK83" s="8">
        <f t="shared" si="198"/>
        <v>1</v>
      </c>
      <c r="AL83" s="19">
        <f t="shared" si="142"/>
        <v>0</v>
      </c>
      <c r="AM83" s="9">
        <f t="shared" si="143"/>
        <v>0</v>
      </c>
      <c r="AN83" s="17">
        <f t="shared" si="144"/>
        <v>5</v>
      </c>
      <c r="AO83" s="18">
        <f t="shared" si="145"/>
        <v>-999</v>
      </c>
      <c r="AP83" s="19">
        <f t="shared" si="146"/>
        <v>0</v>
      </c>
      <c r="AQ83" s="7">
        <f t="shared" si="240"/>
        <v>1</v>
      </c>
      <c r="AR83" s="8">
        <f>+'Detailed Input'!H157</f>
        <v>0</v>
      </c>
      <c r="AS83" s="8">
        <f t="shared" si="199"/>
        <v>0</v>
      </c>
      <c r="AT83" s="8">
        <f t="shared" si="200"/>
        <v>1</v>
      </c>
      <c r="AU83" s="19">
        <f t="shared" si="147"/>
        <v>0</v>
      </c>
      <c r="AV83" s="9">
        <f t="shared" si="148"/>
        <v>0</v>
      </c>
      <c r="AW83" s="17">
        <f t="shared" si="149"/>
        <v>6</v>
      </c>
      <c r="AX83" s="18">
        <f t="shared" si="150"/>
        <v>-999</v>
      </c>
      <c r="AY83" s="19">
        <f t="shared" si="151"/>
        <v>0</v>
      </c>
      <c r="AZ83" s="7">
        <f t="shared" si="241"/>
        <v>1</v>
      </c>
      <c r="BA83" s="8">
        <f>+'Detailed Input'!I157</f>
        <v>0</v>
      </c>
      <c r="BB83" s="8">
        <f t="shared" si="201"/>
        <v>0</v>
      </c>
      <c r="BC83" s="8">
        <f t="shared" si="202"/>
        <v>1</v>
      </c>
      <c r="BD83" s="19">
        <f t="shared" si="152"/>
        <v>0</v>
      </c>
      <c r="BE83" s="9">
        <f t="shared" si="153"/>
        <v>0</v>
      </c>
      <c r="BF83" s="17">
        <f t="shared" si="154"/>
        <v>7</v>
      </c>
      <c r="BG83" s="18">
        <f t="shared" si="155"/>
        <v>-999</v>
      </c>
      <c r="BH83" s="19">
        <f t="shared" si="156"/>
        <v>0</v>
      </c>
      <c r="BI83" s="7">
        <f t="shared" si="242"/>
        <v>1</v>
      </c>
      <c r="BJ83" s="8">
        <f>+'Detailed Input'!J157</f>
        <v>0</v>
      </c>
      <c r="BK83" s="8">
        <f t="shared" si="203"/>
        <v>0</v>
      </c>
      <c r="BL83" s="8">
        <f t="shared" si="204"/>
        <v>1</v>
      </c>
      <c r="BM83" s="19">
        <f t="shared" si="157"/>
        <v>0</v>
      </c>
      <c r="BN83" s="9">
        <f t="shared" si="158"/>
        <v>0</v>
      </c>
      <c r="BO83" s="17">
        <f t="shared" si="159"/>
        <v>8</v>
      </c>
      <c r="BP83" s="18">
        <f t="shared" si="160"/>
        <v>-999</v>
      </c>
      <c r="BQ83" s="19">
        <f t="shared" si="161"/>
        <v>0</v>
      </c>
      <c r="BR83" s="7">
        <f t="shared" si="243"/>
        <v>1</v>
      </c>
      <c r="BS83" s="8">
        <f>+'Detailed Input'!K157</f>
        <v>0</v>
      </c>
      <c r="BT83" s="8">
        <f t="shared" si="205"/>
        <v>0</v>
      </c>
      <c r="BU83" s="8">
        <f t="shared" si="206"/>
        <v>1</v>
      </c>
      <c r="BV83" s="19">
        <f t="shared" si="162"/>
        <v>0</v>
      </c>
      <c r="BW83" s="9">
        <f t="shared" si="163"/>
        <v>0</v>
      </c>
      <c r="BX83" s="17">
        <f t="shared" si="164"/>
        <v>9</v>
      </c>
      <c r="BY83" s="18">
        <f t="shared" si="165"/>
        <v>-999</v>
      </c>
      <c r="BZ83" s="19">
        <f t="shared" si="166"/>
        <v>0</v>
      </c>
      <c r="CA83" s="7">
        <f t="shared" si="244"/>
        <v>1</v>
      </c>
      <c r="CB83" s="8">
        <f>+'Detailed Input'!L157</f>
        <v>0</v>
      </c>
      <c r="CC83" s="8">
        <f t="shared" si="207"/>
        <v>0</v>
      </c>
      <c r="CD83" s="8">
        <f t="shared" si="208"/>
        <v>1</v>
      </c>
      <c r="CE83" s="19">
        <f t="shared" si="167"/>
        <v>0</v>
      </c>
      <c r="CF83" s="9">
        <f t="shared" si="168"/>
        <v>0</v>
      </c>
      <c r="CG83" s="17">
        <f t="shared" si="169"/>
        <v>10</v>
      </c>
      <c r="CH83" s="18">
        <f t="shared" si="170"/>
        <v>-999</v>
      </c>
      <c r="CI83" s="19">
        <f t="shared" si="171"/>
        <v>0</v>
      </c>
      <c r="CJ83" s="7">
        <f t="shared" si="245"/>
        <v>1</v>
      </c>
      <c r="CK83" s="8">
        <f>+'Detailed Input'!M157</f>
        <v>0</v>
      </c>
      <c r="CL83" s="8">
        <f t="shared" si="209"/>
        <v>0</v>
      </c>
      <c r="CM83" s="8">
        <f t="shared" si="210"/>
        <v>1</v>
      </c>
      <c r="CN83" s="19">
        <f t="shared" si="172"/>
        <v>0</v>
      </c>
      <c r="CO83" s="134">
        <f t="shared" si="173"/>
        <v>0</v>
      </c>
      <c r="CQ83" s="119" t="str">
        <f t="shared" si="211"/>
        <v>blank</v>
      </c>
      <c r="CR83" s="84">
        <f t="shared" si="174"/>
        <v>0</v>
      </c>
      <c r="CS83" s="77">
        <f t="shared" si="175"/>
        <v>0</v>
      </c>
      <c r="CT83" s="77">
        <f t="shared" si="176"/>
        <v>0</v>
      </c>
      <c r="CU83" s="77">
        <f t="shared" si="177"/>
        <v>0</v>
      </c>
      <c r="CV83" s="77">
        <f t="shared" si="178"/>
        <v>0</v>
      </c>
      <c r="CW83" s="77">
        <f t="shared" si="179"/>
        <v>0</v>
      </c>
      <c r="CX83" s="77">
        <f t="shared" si="180"/>
        <v>0</v>
      </c>
      <c r="CY83" s="77">
        <f t="shared" si="181"/>
        <v>0</v>
      </c>
      <c r="CZ83" s="77">
        <f t="shared" si="182"/>
        <v>0</v>
      </c>
      <c r="DA83" s="77">
        <f t="shared" si="183"/>
        <v>0</v>
      </c>
      <c r="DB83" s="145">
        <f t="shared" si="212"/>
        <v>-999</v>
      </c>
      <c r="DC83" s="115">
        <f t="shared" si="213"/>
        <v>-999</v>
      </c>
      <c r="DD83" s="115">
        <f t="shared" si="214"/>
        <v>-999</v>
      </c>
      <c r="DE83" s="115">
        <f t="shared" si="215"/>
        <v>-999</v>
      </c>
      <c r="DF83" s="115">
        <f t="shared" si="216"/>
        <v>-999</v>
      </c>
      <c r="DG83" s="115">
        <f t="shared" si="217"/>
        <v>-999</v>
      </c>
      <c r="DH83" s="115">
        <f t="shared" si="218"/>
        <v>-999</v>
      </c>
      <c r="DI83" s="115">
        <f t="shared" si="219"/>
        <v>-999</v>
      </c>
      <c r="DJ83" s="115">
        <f t="shared" si="220"/>
        <v>-999</v>
      </c>
      <c r="DK83" s="115">
        <f t="shared" si="221"/>
        <v>-999</v>
      </c>
      <c r="DL83" s="125">
        <f t="shared" si="222"/>
        <v>1</v>
      </c>
      <c r="DM83" s="116">
        <f t="shared" si="223"/>
        <v>1</v>
      </c>
      <c r="DN83" s="116">
        <f t="shared" si="224"/>
        <v>1</v>
      </c>
      <c r="DO83" s="116">
        <f t="shared" si="225"/>
        <v>1</v>
      </c>
      <c r="DP83" s="116">
        <f t="shared" si="226"/>
        <v>1</v>
      </c>
      <c r="DQ83" s="116">
        <f t="shared" si="227"/>
        <v>1</v>
      </c>
      <c r="DR83" s="116">
        <f t="shared" si="228"/>
        <v>1</v>
      </c>
      <c r="DS83" s="116">
        <f t="shared" si="229"/>
        <v>1</v>
      </c>
      <c r="DT83" s="116">
        <f t="shared" si="230"/>
        <v>1</v>
      </c>
      <c r="DU83" s="116">
        <f t="shared" si="231"/>
        <v>1</v>
      </c>
      <c r="DV83" s="125">
        <f t="shared" si="232"/>
        <v>0</v>
      </c>
      <c r="DW83" s="116">
        <f t="shared" si="233"/>
        <v>0</v>
      </c>
      <c r="DX83" s="116">
        <f t="shared" si="184"/>
        <v>0</v>
      </c>
      <c r="DY83" s="116">
        <f t="shared" si="185"/>
        <v>0</v>
      </c>
      <c r="DZ83" s="116">
        <f t="shared" si="186"/>
        <v>0</v>
      </c>
      <c r="EA83" s="116">
        <f t="shared" si="187"/>
        <v>0</v>
      </c>
      <c r="EB83" s="116">
        <f t="shared" si="188"/>
        <v>0</v>
      </c>
      <c r="EC83" s="116">
        <f t="shared" si="189"/>
        <v>0</v>
      </c>
      <c r="ED83" s="116">
        <f t="shared" si="190"/>
        <v>0</v>
      </c>
      <c r="EE83" s="116">
        <f t="shared" si="191"/>
        <v>0</v>
      </c>
      <c r="EF83" s="172" t="str">
        <f>IF(EE83&gt;='Detailed Input'!$A$6,INDEX(DB83:DK83,EE83-'Detailed Input'!$A$6+1),"")</f>
        <v/>
      </c>
      <c r="EG83" s="170" t="str">
        <f>IF(EE83&gt;='Detailed Input'!$A$6,INDEX(DL83:DU83,EE83-'Detailed Input'!$A$6+1),"")</f>
        <v/>
      </c>
      <c r="EH83" s="59">
        <f t="shared" si="234"/>
        <v>0</v>
      </c>
      <c r="EI83" s="120">
        <f t="shared" si="235"/>
        <v>0</v>
      </c>
      <c r="EJ83" s="58"/>
    </row>
    <row r="84" spans="1:140" x14ac:dyDescent="0.2">
      <c r="A84" s="133" t="str">
        <f>IF('Detailed Input'!A158="",'Detailed Input'!$A$25,'Detailed Input'!A158)</f>
        <v>blank</v>
      </c>
      <c r="B84" s="16">
        <f>+'Detailed Input'!C158</f>
        <v>0</v>
      </c>
      <c r="C84" s="16">
        <f>MATCH(A84,'Detailed Input'!$A$25:$A$75,0)</f>
        <v>1</v>
      </c>
      <c r="D84" s="17">
        <f>'Detailed Input'!B158+1</f>
        <v>1</v>
      </c>
      <c r="E84" s="18">
        <f t="shared" si="125"/>
        <v>-999</v>
      </c>
      <c r="F84" s="19">
        <f t="shared" si="126"/>
        <v>0</v>
      </c>
      <c r="G84" s="7">
        <f t="shared" si="236"/>
        <v>1</v>
      </c>
      <c r="H84" s="8">
        <f>+'Detailed Input'!D158</f>
        <v>0</v>
      </c>
      <c r="I84" s="8">
        <v>0</v>
      </c>
      <c r="J84" s="8">
        <f t="shared" si="192"/>
        <v>1</v>
      </c>
      <c r="K84" s="19">
        <f t="shared" si="127"/>
        <v>0</v>
      </c>
      <c r="L84" s="9">
        <f t="shared" si="128"/>
        <v>0</v>
      </c>
      <c r="M84" s="17">
        <f t="shared" si="129"/>
        <v>2</v>
      </c>
      <c r="N84" s="18">
        <f t="shared" si="130"/>
        <v>-999</v>
      </c>
      <c r="O84" s="19">
        <f t="shared" si="131"/>
        <v>0</v>
      </c>
      <c r="P84" s="7">
        <f t="shared" si="237"/>
        <v>1</v>
      </c>
      <c r="Q84" s="8">
        <f>+'Detailed Input'!E158</f>
        <v>0</v>
      </c>
      <c r="R84" s="8">
        <f t="shared" si="193"/>
        <v>0</v>
      </c>
      <c r="S84" s="8">
        <f t="shared" si="194"/>
        <v>1</v>
      </c>
      <c r="T84" s="19">
        <f t="shared" si="132"/>
        <v>0</v>
      </c>
      <c r="U84" s="9">
        <f t="shared" si="133"/>
        <v>0</v>
      </c>
      <c r="V84" s="17">
        <f t="shared" si="134"/>
        <v>3</v>
      </c>
      <c r="W84" s="18">
        <f t="shared" si="135"/>
        <v>-999</v>
      </c>
      <c r="X84" s="19">
        <f t="shared" si="136"/>
        <v>0</v>
      </c>
      <c r="Y84" s="7">
        <f t="shared" si="238"/>
        <v>1</v>
      </c>
      <c r="Z84" s="8">
        <f>+'Detailed Input'!F158</f>
        <v>0</v>
      </c>
      <c r="AA84" s="8">
        <f t="shared" si="195"/>
        <v>0</v>
      </c>
      <c r="AB84" s="8">
        <f t="shared" si="196"/>
        <v>1</v>
      </c>
      <c r="AC84" s="19">
        <f t="shared" si="137"/>
        <v>0</v>
      </c>
      <c r="AD84" s="9">
        <f t="shared" si="138"/>
        <v>0</v>
      </c>
      <c r="AE84" s="17">
        <f t="shared" si="139"/>
        <v>4</v>
      </c>
      <c r="AF84" s="18">
        <f t="shared" si="140"/>
        <v>-999</v>
      </c>
      <c r="AG84" s="19">
        <f t="shared" si="141"/>
        <v>0</v>
      </c>
      <c r="AH84" s="7">
        <f t="shared" si="239"/>
        <v>1</v>
      </c>
      <c r="AI84" s="8">
        <f>+'Detailed Input'!G158</f>
        <v>0</v>
      </c>
      <c r="AJ84" s="8">
        <f t="shared" si="197"/>
        <v>0</v>
      </c>
      <c r="AK84" s="8">
        <f t="shared" si="198"/>
        <v>1</v>
      </c>
      <c r="AL84" s="19">
        <f t="shared" si="142"/>
        <v>0</v>
      </c>
      <c r="AM84" s="9">
        <f t="shared" si="143"/>
        <v>0</v>
      </c>
      <c r="AN84" s="17">
        <f t="shared" si="144"/>
        <v>5</v>
      </c>
      <c r="AO84" s="18">
        <f t="shared" si="145"/>
        <v>-999</v>
      </c>
      <c r="AP84" s="19">
        <f t="shared" si="146"/>
        <v>0</v>
      </c>
      <c r="AQ84" s="7">
        <f t="shared" si="240"/>
        <v>1</v>
      </c>
      <c r="AR84" s="8">
        <f>+'Detailed Input'!H158</f>
        <v>0</v>
      </c>
      <c r="AS84" s="8">
        <f t="shared" si="199"/>
        <v>0</v>
      </c>
      <c r="AT84" s="8">
        <f t="shared" si="200"/>
        <v>1</v>
      </c>
      <c r="AU84" s="19">
        <f t="shared" si="147"/>
        <v>0</v>
      </c>
      <c r="AV84" s="9">
        <f t="shared" si="148"/>
        <v>0</v>
      </c>
      <c r="AW84" s="17">
        <f t="shared" si="149"/>
        <v>6</v>
      </c>
      <c r="AX84" s="18">
        <f t="shared" si="150"/>
        <v>-999</v>
      </c>
      <c r="AY84" s="19">
        <f t="shared" si="151"/>
        <v>0</v>
      </c>
      <c r="AZ84" s="7">
        <f t="shared" si="241"/>
        <v>1</v>
      </c>
      <c r="BA84" s="8">
        <f>+'Detailed Input'!I158</f>
        <v>0</v>
      </c>
      <c r="BB84" s="8">
        <f t="shared" si="201"/>
        <v>0</v>
      </c>
      <c r="BC84" s="8">
        <f t="shared" si="202"/>
        <v>1</v>
      </c>
      <c r="BD84" s="19">
        <f t="shared" si="152"/>
        <v>0</v>
      </c>
      <c r="BE84" s="9">
        <f t="shared" si="153"/>
        <v>0</v>
      </c>
      <c r="BF84" s="17">
        <f t="shared" si="154"/>
        <v>7</v>
      </c>
      <c r="BG84" s="18">
        <f t="shared" si="155"/>
        <v>-999</v>
      </c>
      <c r="BH84" s="19">
        <f t="shared" si="156"/>
        <v>0</v>
      </c>
      <c r="BI84" s="7">
        <f t="shared" si="242"/>
        <v>1</v>
      </c>
      <c r="BJ84" s="8">
        <f>+'Detailed Input'!J158</f>
        <v>0</v>
      </c>
      <c r="BK84" s="8">
        <f t="shared" si="203"/>
        <v>0</v>
      </c>
      <c r="BL84" s="8">
        <f t="shared" si="204"/>
        <v>1</v>
      </c>
      <c r="BM84" s="19">
        <f t="shared" si="157"/>
        <v>0</v>
      </c>
      <c r="BN84" s="9">
        <f t="shared" si="158"/>
        <v>0</v>
      </c>
      <c r="BO84" s="17">
        <f t="shared" si="159"/>
        <v>8</v>
      </c>
      <c r="BP84" s="18">
        <f t="shared" si="160"/>
        <v>-999</v>
      </c>
      <c r="BQ84" s="19">
        <f t="shared" si="161"/>
        <v>0</v>
      </c>
      <c r="BR84" s="7">
        <f t="shared" si="243"/>
        <v>1</v>
      </c>
      <c r="BS84" s="8">
        <f>+'Detailed Input'!K158</f>
        <v>0</v>
      </c>
      <c r="BT84" s="8">
        <f t="shared" si="205"/>
        <v>0</v>
      </c>
      <c r="BU84" s="8">
        <f t="shared" si="206"/>
        <v>1</v>
      </c>
      <c r="BV84" s="19">
        <f t="shared" si="162"/>
        <v>0</v>
      </c>
      <c r="BW84" s="9">
        <f t="shared" si="163"/>
        <v>0</v>
      </c>
      <c r="BX84" s="17">
        <f t="shared" si="164"/>
        <v>9</v>
      </c>
      <c r="BY84" s="18">
        <f t="shared" si="165"/>
        <v>-999</v>
      </c>
      <c r="BZ84" s="19">
        <f t="shared" si="166"/>
        <v>0</v>
      </c>
      <c r="CA84" s="7">
        <f t="shared" si="244"/>
        <v>1</v>
      </c>
      <c r="CB84" s="8">
        <f>+'Detailed Input'!L158</f>
        <v>0</v>
      </c>
      <c r="CC84" s="8">
        <f t="shared" si="207"/>
        <v>0</v>
      </c>
      <c r="CD84" s="8">
        <f t="shared" si="208"/>
        <v>1</v>
      </c>
      <c r="CE84" s="19">
        <f t="shared" si="167"/>
        <v>0</v>
      </c>
      <c r="CF84" s="9">
        <f t="shared" si="168"/>
        <v>0</v>
      </c>
      <c r="CG84" s="17">
        <f t="shared" si="169"/>
        <v>10</v>
      </c>
      <c r="CH84" s="18">
        <f t="shared" si="170"/>
        <v>-999</v>
      </c>
      <c r="CI84" s="19">
        <f t="shared" si="171"/>
        <v>0</v>
      </c>
      <c r="CJ84" s="7">
        <f t="shared" si="245"/>
        <v>1</v>
      </c>
      <c r="CK84" s="8">
        <f>+'Detailed Input'!M158</f>
        <v>0</v>
      </c>
      <c r="CL84" s="8">
        <f t="shared" si="209"/>
        <v>0</v>
      </c>
      <c r="CM84" s="8">
        <f t="shared" si="210"/>
        <v>1</v>
      </c>
      <c r="CN84" s="19">
        <f t="shared" si="172"/>
        <v>0</v>
      </c>
      <c r="CO84" s="134">
        <f t="shared" si="173"/>
        <v>0</v>
      </c>
      <c r="CQ84" s="119" t="str">
        <f t="shared" si="211"/>
        <v>blank</v>
      </c>
      <c r="CR84" s="84">
        <f t="shared" si="174"/>
        <v>0</v>
      </c>
      <c r="CS84" s="77">
        <f t="shared" si="175"/>
        <v>0</v>
      </c>
      <c r="CT84" s="77">
        <f t="shared" si="176"/>
        <v>0</v>
      </c>
      <c r="CU84" s="77">
        <f t="shared" si="177"/>
        <v>0</v>
      </c>
      <c r="CV84" s="77">
        <f t="shared" si="178"/>
        <v>0</v>
      </c>
      <c r="CW84" s="77">
        <f t="shared" si="179"/>
        <v>0</v>
      </c>
      <c r="CX84" s="77">
        <f t="shared" si="180"/>
        <v>0</v>
      </c>
      <c r="CY84" s="77">
        <f t="shared" si="181"/>
        <v>0</v>
      </c>
      <c r="CZ84" s="77">
        <f t="shared" si="182"/>
        <v>0</v>
      </c>
      <c r="DA84" s="77">
        <f t="shared" si="183"/>
        <v>0</v>
      </c>
      <c r="DB84" s="145">
        <f t="shared" si="212"/>
        <v>-999</v>
      </c>
      <c r="DC84" s="115">
        <f t="shared" si="213"/>
        <v>-999</v>
      </c>
      <c r="DD84" s="115">
        <f t="shared" si="214"/>
        <v>-999</v>
      </c>
      <c r="DE84" s="115">
        <f t="shared" si="215"/>
        <v>-999</v>
      </c>
      <c r="DF84" s="115">
        <f t="shared" si="216"/>
        <v>-999</v>
      </c>
      <c r="DG84" s="115">
        <f t="shared" si="217"/>
        <v>-999</v>
      </c>
      <c r="DH84" s="115">
        <f t="shared" si="218"/>
        <v>-999</v>
      </c>
      <c r="DI84" s="115">
        <f t="shared" si="219"/>
        <v>-999</v>
      </c>
      <c r="DJ84" s="115">
        <f t="shared" si="220"/>
        <v>-999</v>
      </c>
      <c r="DK84" s="115">
        <f t="shared" si="221"/>
        <v>-999</v>
      </c>
      <c r="DL84" s="125">
        <f t="shared" si="222"/>
        <v>1</v>
      </c>
      <c r="DM84" s="116">
        <f t="shared" si="223"/>
        <v>1</v>
      </c>
      <c r="DN84" s="116">
        <f t="shared" si="224"/>
        <v>1</v>
      </c>
      <c r="DO84" s="116">
        <f t="shared" si="225"/>
        <v>1</v>
      </c>
      <c r="DP84" s="116">
        <f t="shared" si="226"/>
        <v>1</v>
      </c>
      <c r="DQ84" s="116">
        <f t="shared" si="227"/>
        <v>1</v>
      </c>
      <c r="DR84" s="116">
        <f t="shared" si="228"/>
        <v>1</v>
      </c>
      <c r="DS84" s="116">
        <f t="shared" si="229"/>
        <v>1</v>
      </c>
      <c r="DT84" s="116">
        <f t="shared" si="230"/>
        <v>1</v>
      </c>
      <c r="DU84" s="116">
        <f t="shared" si="231"/>
        <v>1</v>
      </c>
      <c r="DV84" s="125">
        <f t="shared" si="232"/>
        <v>0</v>
      </c>
      <c r="DW84" s="116">
        <f t="shared" si="233"/>
        <v>0</v>
      </c>
      <c r="DX84" s="116">
        <f t="shared" si="184"/>
        <v>0</v>
      </c>
      <c r="DY84" s="116">
        <f t="shared" si="185"/>
        <v>0</v>
      </c>
      <c r="DZ84" s="116">
        <f t="shared" si="186"/>
        <v>0</v>
      </c>
      <c r="EA84" s="116">
        <f t="shared" si="187"/>
        <v>0</v>
      </c>
      <c r="EB84" s="116">
        <f t="shared" si="188"/>
        <v>0</v>
      </c>
      <c r="EC84" s="116">
        <f t="shared" si="189"/>
        <v>0</v>
      </c>
      <c r="ED84" s="116">
        <f t="shared" si="190"/>
        <v>0</v>
      </c>
      <c r="EE84" s="116">
        <f t="shared" si="191"/>
        <v>0</v>
      </c>
      <c r="EF84" s="172" t="str">
        <f>IF(EE84&gt;='Detailed Input'!$A$6,INDEX(DB84:DK84,EE84-'Detailed Input'!$A$6+1),"")</f>
        <v/>
      </c>
      <c r="EG84" s="170" t="str">
        <f>IF(EE84&gt;='Detailed Input'!$A$6,INDEX(DL84:DU84,EE84-'Detailed Input'!$A$6+1),"")</f>
        <v/>
      </c>
      <c r="EH84" s="59">
        <f t="shared" si="234"/>
        <v>0</v>
      </c>
      <c r="EI84" s="120">
        <f t="shared" si="235"/>
        <v>0</v>
      </c>
      <c r="EJ84" s="58"/>
    </row>
    <row r="85" spans="1:140" x14ac:dyDescent="0.2">
      <c r="A85" s="133" t="str">
        <f>IF('Detailed Input'!A159="",'Detailed Input'!$A$25,'Detailed Input'!A159)</f>
        <v>blank</v>
      </c>
      <c r="B85" s="16">
        <f>+'Detailed Input'!C159</f>
        <v>0</v>
      </c>
      <c r="C85" s="16">
        <f>MATCH(A85,'Detailed Input'!$A$25:$A$75,0)</f>
        <v>1</v>
      </c>
      <c r="D85" s="17">
        <f>'Detailed Input'!B159+1</f>
        <v>1</v>
      </c>
      <c r="E85" s="18">
        <f t="shared" si="125"/>
        <v>-999</v>
      </c>
      <c r="F85" s="19">
        <f t="shared" si="126"/>
        <v>0</v>
      </c>
      <c r="G85" s="7">
        <f t="shared" si="236"/>
        <v>1</v>
      </c>
      <c r="H85" s="8">
        <f>+'Detailed Input'!D159</f>
        <v>0</v>
      </c>
      <c r="I85" s="8">
        <v>0</v>
      </c>
      <c r="J85" s="8">
        <f t="shared" si="192"/>
        <v>1</v>
      </c>
      <c r="K85" s="19">
        <f t="shared" si="127"/>
        <v>0</v>
      </c>
      <c r="L85" s="9">
        <f t="shared" si="128"/>
        <v>0</v>
      </c>
      <c r="M85" s="17">
        <f t="shared" si="129"/>
        <v>2</v>
      </c>
      <c r="N85" s="18">
        <f t="shared" si="130"/>
        <v>-999</v>
      </c>
      <c r="O85" s="19">
        <f t="shared" si="131"/>
        <v>0</v>
      </c>
      <c r="P85" s="7">
        <f t="shared" si="237"/>
        <v>1</v>
      </c>
      <c r="Q85" s="8">
        <f>+'Detailed Input'!E159</f>
        <v>0</v>
      </c>
      <c r="R85" s="8">
        <f t="shared" si="193"/>
        <v>0</v>
      </c>
      <c r="S85" s="8">
        <f t="shared" si="194"/>
        <v>1</v>
      </c>
      <c r="T85" s="19">
        <f t="shared" si="132"/>
        <v>0</v>
      </c>
      <c r="U85" s="9">
        <f t="shared" si="133"/>
        <v>0</v>
      </c>
      <c r="V85" s="17">
        <f t="shared" si="134"/>
        <v>3</v>
      </c>
      <c r="W85" s="18">
        <f t="shared" si="135"/>
        <v>-999</v>
      </c>
      <c r="X85" s="19">
        <f t="shared" si="136"/>
        <v>0</v>
      </c>
      <c r="Y85" s="7">
        <f t="shared" si="238"/>
        <v>1</v>
      </c>
      <c r="Z85" s="8">
        <f>+'Detailed Input'!F159</f>
        <v>0</v>
      </c>
      <c r="AA85" s="8">
        <f t="shared" si="195"/>
        <v>0</v>
      </c>
      <c r="AB85" s="8">
        <f t="shared" si="196"/>
        <v>1</v>
      </c>
      <c r="AC85" s="19">
        <f t="shared" si="137"/>
        <v>0</v>
      </c>
      <c r="AD85" s="9">
        <f t="shared" si="138"/>
        <v>0</v>
      </c>
      <c r="AE85" s="17">
        <f t="shared" si="139"/>
        <v>4</v>
      </c>
      <c r="AF85" s="18">
        <f t="shared" si="140"/>
        <v>-999</v>
      </c>
      <c r="AG85" s="19">
        <f t="shared" si="141"/>
        <v>0</v>
      </c>
      <c r="AH85" s="7">
        <f t="shared" si="239"/>
        <v>1</v>
      </c>
      <c r="AI85" s="8">
        <f>+'Detailed Input'!G159</f>
        <v>0</v>
      </c>
      <c r="AJ85" s="8">
        <f t="shared" si="197"/>
        <v>0</v>
      </c>
      <c r="AK85" s="8">
        <f t="shared" si="198"/>
        <v>1</v>
      </c>
      <c r="AL85" s="19">
        <f t="shared" si="142"/>
        <v>0</v>
      </c>
      <c r="AM85" s="9">
        <f t="shared" si="143"/>
        <v>0</v>
      </c>
      <c r="AN85" s="17">
        <f t="shared" si="144"/>
        <v>5</v>
      </c>
      <c r="AO85" s="18">
        <f t="shared" si="145"/>
        <v>-999</v>
      </c>
      <c r="AP85" s="19">
        <f t="shared" si="146"/>
        <v>0</v>
      </c>
      <c r="AQ85" s="7">
        <f t="shared" si="240"/>
        <v>1</v>
      </c>
      <c r="AR85" s="8">
        <f>+'Detailed Input'!H159</f>
        <v>0</v>
      </c>
      <c r="AS85" s="8">
        <f t="shared" si="199"/>
        <v>0</v>
      </c>
      <c r="AT85" s="8">
        <f t="shared" si="200"/>
        <v>1</v>
      </c>
      <c r="AU85" s="19">
        <f t="shared" si="147"/>
        <v>0</v>
      </c>
      <c r="AV85" s="9">
        <f t="shared" si="148"/>
        <v>0</v>
      </c>
      <c r="AW85" s="17">
        <f t="shared" si="149"/>
        <v>6</v>
      </c>
      <c r="AX85" s="18">
        <f t="shared" si="150"/>
        <v>-999</v>
      </c>
      <c r="AY85" s="19">
        <f t="shared" si="151"/>
        <v>0</v>
      </c>
      <c r="AZ85" s="7">
        <f t="shared" si="241"/>
        <v>1</v>
      </c>
      <c r="BA85" s="8">
        <f>+'Detailed Input'!I159</f>
        <v>0</v>
      </c>
      <c r="BB85" s="8">
        <f t="shared" si="201"/>
        <v>0</v>
      </c>
      <c r="BC85" s="8">
        <f t="shared" si="202"/>
        <v>1</v>
      </c>
      <c r="BD85" s="19">
        <f t="shared" si="152"/>
        <v>0</v>
      </c>
      <c r="BE85" s="9">
        <f t="shared" si="153"/>
        <v>0</v>
      </c>
      <c r="BF85" s="17">
        <f t="shared" si="154"/>
        <v>7</v>
      </c>
      <c r="BG85" s="18">
        <f t="shared" si="155"/>
        <v>-999</v>
      </c>
      <c r="BH85" s="19">
        <f t="shared" si="156"/>
        <v>0</v>
      </c>
      <c r="BI85" s="7">
        <f t="shared" si="242"/>
        <v>1</v>
      </c>
      <c r="BJ85" s="8">
        <f>+'Detailed Input'!J159</f>
        <v>0</v>
      </c>
      <c r="BK85" s="8">
        <f t="shared" si="203"/>
        <v>0</v>
      </c>
      <c r="BL85" s="8">
        <f t="shared" si="204"/>
        <v>1</v>
      </c>
      <c r="BM85" s="19">
        <f t="shared" si="157"/>
        <v>0</v>
      </c>
      <c r="BN85" s="9">
        <f t="shared" si="158"/>
        <v>0</v>
      </c>
      <c r="BO85" s="17">
        <f t="shared" si="159"/>
        <v>8</v>
      </c>
      <c r="BP85" s="18">
        <f t="shared" si="160"/>
        <v>-999</v>
      </c>
      <c r="BQ85" s="19">
        <f t="shared" si="161"/>
        <v>0</v>
      </c>
      <c r="BR85" s="7">
        <f t="shared" si="243"/>
        <v>1</v>
      </c>
      <c r="BS85" s="8">
        <f>+'Detailed Input'!K159</f>
        <v>0</v>
      </c>
      <c r="BT85" s="8">
        <f t="shared" si="205"/>
        <v>0</v>
      </c>
      <c r="BU85" s="8">
        <f t="shared" si="206"/>
        <v>1</v>
      </c>
      <c r="BV85" s="19">
        <f t="shared" si="162"/>
        <v>0</v>
      </c>
      <c r="BW85" s="9">
        <f t="shared" si="163"/>
        <v>0</v>
      </c>
      <c r="BX85" s="17">
        <f t="shared" si="164"/>
        <v>9</v>
      </c>
      <c r="BY85" s="18">
        <f t="shared" si="165"/>
        <v>-999</v>
      </c>
      <c r="BZ85" s="19">
        <f t="shared" si="166"/>
        <v>0</v>
      </c>
      <c r="CA85" s="7">
        <f t="shared" si="244"/>
        <v>1</v>
      </c>
      <c r="CB85" s="8">
        <f>+'Detailed Input'!L159</f>
        <v>0</v>
      </c>
      <c r="CC85" s="8">
        <f t="shared" si="207"/>
        <v>0</v>
      </c>
      <c r="CD85" s="8">
        <f t="shared" si="208"/>
        <v>1</v>
      </c>
      <c r="CE85" s="19">
        <f t="shared" si="167"/>
        <v>0</v>
      </c>
      <c r="CF85" s="9">
        <f t="shared" si="168"/>
        <v>0</v>
      </c>
      <c r="CG85" s="17">
        <f t="shared" si="169"/>
        <v>10</v>
      </c>
      <c r="CH85" s="18">
        <f t="shared" si="170"/>
        <v>-999</v>
      </c>
      <c r="CI85" s="19">
        <f t="shared" si="171"/>
        <v>0</v>
      </c>
      <c r="CJ85" s="7">
        <f t="shared" si="245"/>
        <v>1</v>
      </c>
      <c r="CK85" s="8">
        <f>+'Detailed Input'!M159</f>
        <v>0</v>
      </c>
      <c r="CL85" s="8">
        <f t="shared" si="209"/>
        <v>0</v>
      </c>
      <c r="CM85" s="8">
        <f t="shared" si="210"/>
        <v>1</v>
      </c>
      <c r="CN85" s="19">
        <f t="shared" si="172"/>
        <v>0</v>
      </c>
      <c r="CO85" s="134">
        <f t="shared" si="173"/>
        <v>0</v>
      </c>
      <c r="CQ85" s="119" t="str">
        <f t="shared" si="211"/>
        <v>blank</v>
      </c>
      <c r="CR85" s="84">
        <f t="shared" si="174"/>
        <v>0</v>
      </c>
      <c r="CS85" s="77">
        <f t="shared" si="175"/>
        <v>0</v>
      </c>
      <c r="CT85" s="77">
        <f t="shared" si="176"/>
        <v>0</v>
      </c>
      <c r="CU85" s="77">
        <f t="shared" si="177"/>
        <v>0</v>
      </c>
      <c r="CV85" s="77">
        <f t="shared" si="178"/>
        <v>0</v>
      </c>
      <c r="CW85" s="77">
        <f t="shared" si="179"/>
        <v>0</v>
      </c>
      <c r="CX85" s="77">
        <f t="shared" si="180"/>
        <v>0</v>
      </c>
      <c r="CY85" s="77">
        <f t="shared" si="181"/>
        <v>0</v>
      </c>
      <c r="CZ85" s="77">
        <f t="shared" si="182"/>
        <v>0</v>
      </c>
      <c r="DA85" s="77">
        <f t="shared" si="183"/>
        <v>0</v>
      </c>
      <c r="DB85" s="145">
        <f t="shared" si="212"/>
        <v>-999</v>
      </c>
      <c r="DC85" s="115">
        <f t="shared" si="213"/>
        <v>-999</v>
      </c>
      <c r="DD85" s="115">
        <f t="shared" si="214"/>
        <v>-999</v>
      </c>
      <c r="DE85" s="115">
        <f t="shared" si="215"/>
        <v>-999</v>
      </c>
      <c r="DF85" s="115">
        <f t="shared" si="216"/>
        <v>-999</v>
      </c>
      <c r="DG85" s="115">
        <f t="shared" si="217"/>
        <v>-999</v>
      </c>
      <c r="DH85" s="115">
        <f t="shared" si="218"/>
        <v>-999</v>
      </c>
      <c r="DI85" s="115">
        <f t="shared" si="219"/>
        <v>-999</v>
      </c>
      <c r="DJ85" s="115">
        <f t="shared" si="220"/>
        <v>-999</v>
      </c>
      <c r="DK85" s="115">
        <f t="shared" si="221"/>
        <v>-999</v>
      </c>
      <c r="DL85" s="125">
        <f t="shared" si="222"/>
        <v>1</v>
      </c>
      <c r="DM85" s="116">
        <f t="shared" si="223"/>
        <v>1</v>
      </c>
      <c r="DN85" s="116">
        <f t="shared" si="224"/>
        <v>1</v>
      </c>
      <c r="DO85" s="116">
        <f t="shared" si="225"/>
        <v>1</v>
      </c>
      <c r="DP85" s="116">
        <f t="shared" si="226"/>
        <v>1</v>
      </c>
      <c r="DQ85" s="116">
        <f t="shared" si="227"/>
        <v>1</v>
      </c>
      <c r="DR85" s="116">
        <f t="shared" si="228"/>
        <v>1</v>
      </c>
      <c r="DS85" s="116">
        <f t="shared" si="229"/>
        <v>1</v>
      </c>
      <c r="DT85" s="116">
        <f t="shared" si="230"/>
        <v>1</v>
      </c>
      <c r="DU85" s="116">
        <f t="shared" si="231"/>
        <v>1</v>
      </c>
      <c r="DV85" s="125">
        <f t="shared" si="232"/>
        <v>0</v>
      </c>
      <c r="DW85" s="116">
        <f t="shared" si="233"/>
        <v>0</v>
      </c>
      <c r="DX85" s="116">
        <f t="shared" si="184"/>
        <v>0</v>
      </c>
      <c r="DY85" s="116">
        <f t="shared" si="185"/>
        <v>0</v>
      </c>
      <c r="DZ85" s="116">
        <f t="shared" si="186"/>
        <v>0</v>
      </c>
      <c r="EA85" s="116">
        <f t="shared" si="187"/>
        <v>0</v>
      </c>
      <c r="EB85" s="116">
        <f t="shared" si="188"/>
        <v>0</v>
      </c>
      <c r="EC85" s="116">
        <f t="shared" si="189"/>
        <v>0</v>
      </c>
      <c r="ED85" s="116">
        <f t="shared" si="190"/>
        <v>0</v>
      </c>
      <c r="EE85" s="116">
        <f t="shared" si="191"/>
        <v>0</v>
      </c>
      <c r="EF85" s="172" t="str">
        <f>IF(EE85&gt;='Detailed Input'!$A$6,INDEX(DB85:DK85,EE85-'Detailed Input'!$A$6+1),"")</f>
        <v/>
      </c>
      <c r="EG85" s="170" t="str">
        <f>IF(EE85&gt;='Detailed Input'!$A$6,INDEX(DL85:DU85,EE85-'Detailed Input'!$A$6+1),"")</f>
        <v/>
      </c>
      <c r="EH85" s="59">
        <f t="shared" si="234"/>
        <v>0</v>
      </c>
      <c r="EI85" s="120">
        <f t="shared" si="235"/>
        <v>0</v>
      </c>
      <c r="EJ85" s="58"/>
    </row>
    <row r="86" spans="1:140" x14ac:dyDescent="0.2">
      <c r="A86" s="133" t="str">
        <f>IF('Detailed Input'!A160="",'Detailed Input'!$A$25,'Detailed Input'!A160)</f>
        <v>blank</v>
      </c>
      <c r="B86" s="16">
        <f>+'Detailed Input'!C160</f>
        <v>0</v>
      </c>
      <c r="C86" s="16">
        <f>MATCH(A86,'Detailed Input'!$A$25:$A$75,0)</f>
        <v>1</v>
      </c>
      <c r="D86" s="17">
        <f>'Detailed Input'!B160+1</f>
        <v>1</v>
      </c>
      <c r="E86" s="18">
        <f t="shared" si="125"/>
        <v>-999</v>
      </c>
      <c r="F86" s="19">
        <f t="shared" si="126"/>
        <v>0</v>
      </c>
      <c r="G86" s="7">
        <f t="shared" si="236"/>
        <v>1</v>
      </c>
      <c r="H86" s="8">
        <f>+'Detailed Input'!D160</f>
        <v>0</v>
      </c>
      <c r="I86" s="8">
        <v>0</v>
      </c>
      <c r="J86" s="8">
        <f t="shared" si="192"/>
        <v>1</v>
      </c>
      <c r="K86" s="19">
        <f t="shared" si="127"/>
        <v>0</v>
      </c>
      <c r="L86" s="9">
        <f t="shared" si="128"/>
        <v>0</v>
      </c>
      <c r="M86" s="17">
        <f t="shared" si="129"/>
        <v>2</v>
      </c>
      <c r="N86" s="18">
        <f t="shared" si="130"/>
        <v>-999</v>
      </c>
      <c r="O86" s="19">
        <f t="shared" si="131"/>
        <v>0</v>
      </c>
      <c r="P86" s="7">
        <f t="shared" si="237"/>
        <v>1</v>
      </c>
      <c r="Q86" s="8">
        <f>+'Detailed Input'!E160</f>
        <v>0</v>
      </c>
      <c r="R86" s="8">
        <f t="shared" si="193"/>
        <v>0</v>
      </c>
      <c r="S86" s="8">
        <f t="shared" si="194"/>
        <v>1</v>
      </c>
      <c r="T86" s="19">
        <f t="shared" si="132"/>
        <v>0</v>
      </c>
      <c r="U86" s="9">
        <f t="shared" si="133"/>
        <v>0</v>
      </c>
      <c r="V86" s="17">
        <f t="shared" si="134"/>
        <v>3</v>
      </c>
      <c r="W86" s="18">
        <f t="shared" si="135"/>
        <v>-999</v>
      </c>
      <c r="X86" s="19">
        <f t="shared" si="136"/>
        <v>0</v>
      </c>
      <c r="Y86" s="7">
        <f t="shared" si="238"/>
        <v>1</v>
      </c>
      <c r="Z86" s="8">
        <f>+'Detailed Input'!F160</f>
        <v>0</v>
      </c>
      <c r="AA86" s="8">
        <f t="shared" si="195"/>
        <v>0</v>
      </c>
      <c r="AB86" s="8">
        <f t="shared" si="196"/>
        <v>1</v>
      </c>
      <c r="AC86" s="19">
        <f t="shared" si="137"/>
        <v>0</v>
      </c>
      <c r="AD86" s="9">
        <f t="shared" si="138"/>
        <v>0</v>
      </c>
      <c r="AE86" s="17">
        <f t="shared" si="139"/>
        <v>4</v>
      </c>
      <c r="AF86" s="18">
        <f t="shared" si="140"/>
        <v>-999</v>
      </c>
      <c r="AG86" s="19">
        <f t="shared" si="141"/>
        <v>0</v>
      </c>
      <c r="AH86" s="7">
        <f t="shared" si="239"/>
        <v>1</v>
      </c>
      <c r="AI86" s="8">
        <f>+'Detailed Input'!G160</f>
        <v>0</v>
      </c>
      <c r="AJ86" s="8">
        <f t="shared" si="197"/>
        <v>0</v>
      </c>
      <c r="AK86" s="8">
        <f t="shared" si="198"/>
        <v>1</v>
      </c>
      <c r="AL86" s="19">
        <f t="shared" si="142"/>
        <v>0</v>
      </c>
      <c r="AM86" s="9">
        <f t="shared" si="143"/>
        <v>0</v>
      </c>
      <c r="AN86" s="17">
        <f t="shared" si="144"/>
        <v>5</v>
      </c>
      <c r="AO86" s="18">
        <f t="shared" si="145"/>
        <v>-999</v>
      </c>
      <c r="AP86" s="19">
        <f t="shared" si="146"/>
        <v>0</v>
      </c>
      <c r="AQ86" s="7">
        <f t="shared" si="240"/>
        <v>1</v>
      </c>
      <c r="AR86" s="8">
        <f>+'Detailed Input'!H160</f>
        <v>0</v>
      </c>
      <c r="AS86" s="8">
        <f t="shared" si="199"/>
        <v>0</v>
      </c>
      <c r="AT86" s="8">
        <f t="shared" si="200"/>
        <v>1</v>
      </c>
      <c r="AU86" s="19">
        <f t="shared" si="147"/>
        <v>0</v>
      </c>
      <c r="AV86" s="9">
        <f t="shared" si="148"/>
        <v>0</v>
      </c>
      <c r="AW86" s="17">
        <f t="shared" si="149"/>
        <v>6</v>
      </c>
      <c r="AX86" s="18">
        <f t="shared" si="150"/>
        <v>-999</v>
      </c>
      <c r="AY86" s="19">
        <f t="shared" si="151"/>
        <v>0</v>
      </c>
      <c r="AZ86" s="7">
        <f t="shared" si="241"/>
        <v>1</v>
      </c>
      <c r="BA86" s="8">
        <f>+'Detailed Input'!I160</f>
        <v>0</v>
      </c>
      <c r="BB86" s="8">
        <f t="shared" si="201"/>
        <v>0</v>
      </c>
      <c r="BC86" s="8">
        <f t="shared" si="202"/>
        <v>1</v>
      </c>
      <c r="BD86" s="19">
        <f t="shared" si="152"/>
        <v>0</v>
      </c>
      <c r="BE86" s="9">
        <f t="shared" si="153"/>
        <v>0</v>
      </c>
      <c r="BF86" s="17">
        <f t="shared" si="154"/>
        <v>7</v>
      </c>
      <c r="BG86" s="18">
        <f t="shared" si="155"/>
        <v>-999</v>
      </c>
      <c r="BH86" s="19">
        <f t="shared" si="156"/>
        <v>0</v>
      </c>
      <c r="BI86" s="7">
        <f t="shared" si="242"/>
        <v>1</v>
      </c>
      <c r="BJ86" s="8">
        <f>+'Detailed Input'!J160</f>
        <v>0</v>
      </c>
      <c r="BK86" s="8">
        <f t="shared" si="203"/>
        <v>0</v>
      </c>
      <c r="BL86" s="8">
        <f t="shared" si="204"/>
        <v>1</v>
      </c>
      <c r="BM86" s="19">
        <f t="shared" si="157"/>
        <v>0</v>
      </c>
      <c r="BN86" s="9">
        <f t="shared" si="158"/>
        <v>0</v>
      </c>
      <c r="BO86" s="17">
        <f t="shared" si="159"/>
        <v>8</v>
      </c>
      <c r="BP86" s="18">
        <f t="shared" si="160"/>
        <v>-999</v>
      </c>
      <c r="BQ86" s="19">
        <f t="shared" si="161"/>
        <v>0</v>
      </c>
      <c r="BR86" s="7">
        <f t="shared" si="243"/>
        <v>1</v>
      </c>
      <c r="BS86" s="8">
        <f>+'Detailed Input'!K160</f>
        <v>0</v>
      </c>
      <c r="BT86" s="8">
        <f t="shared" si="205"/>
        <v>0</v>
      </c>
      <c r="BU86" s="8">
        <f t="shared" si="206"/>
        <v>1</v>
      </c>
      <c r="BV86" s="19">
        <f t="shared" si="162"/>
        <v>0</v>
      </c>
      <c r="BW86" s="9">
        <f t="shared" si="163"/>
        <v>0</v>
      </c>
      <c r="BX86" s="17">
        <f t="shared" si="164"/>
        <v>9</v>
      </c>
      <c r="BY86" s="18">
        <f t="shared" si="165"/>
        <v>-999</v>
      </c>
      <c r="BZ86" s="19">
        <f t="shared" si="166"/>
        <v>0</v>
      </c>
      <c r="CA86" s="7">
        <f t="shared" si="244"/>
        <v>1</v>
      </c>
      <c r="CB86" s="8">
        <f>+'Detailed Input'!L160</f>
        <v>0</v>
      </c>
      <c r="CC86" s="8">
        <f t="shared" si="207"/>
        <v>0</v>
      </c>
      <c r="CD86" s="8">
        <f t="shared" si="208"/>
        <v>1</v>
      </c>
      <c r="CE86" s="19">
        <f t="shared" si="167"/>
        <v>0</v>
      </c>
      <c r="CF86" s="9">
        <f t="shared" si="168"/>
        <v>0</v>
      </c>
      <c r="CG86" s="17">
        <f t="shared" si="169"/>
        <v>10</v>
      </c>
      <c r="CH86" s="18">
        <f t="shared" si="170"/>
        <v>-999</v>
      </c>
      <c r="CI86" s="19">
        <f t="shared" si="171"/>
        <v>0</v>
      </c>
      <c r="CJ86" s="7">
        <f t="shared" si="245"/>
        <v>1</v>
      </c>
      <c r="CK86" s="8">
        <f>+'Detailed Input'!M160</f>
        <v>0</v>
      </c>
      <c r="CL86" s="8">
        <f t="shared" si="209"/>
        <v>0</v>
      </c>
      <c r="CM86" s="8">
        <f t="shared" si="210"/>
        <v>1</v>
      </c>
      <c r="CN86" s="19">
        <f t="shared" si="172"/>
        <v>0</v>
      </c>
      <c r="CO86" s="134">
        <f t="shared" si="173"/>
        <v>0</v>
      </c>
      <c r="CQ86" s="119" t="str">
        <f t="shared" si="211"/>
        <v>blank</v>
      </c>
      <c r="CR86" s="84">
        <f t="shared" si="174"/>
        <v>0</v>
      </c>
      <c r="CS86" s="77">
        <f t="shared" si="175"/>
        <v>0</v>
      </c>
      <c r="CT86" s="77">
        <f t="shared" si="176"/>
        <v>0</v>
      </c>
      <c r="CU86" s="77">
        <f t="shared" si="177"/>
        <v>0</v>
      </c>
      <c r="CV86" s="77">
        <f t="shared" si="178"/>
        <v>0</v>
      </c>
      <c r="CW86" s="77">
        <f t="shared" si="179"/>
        <v>0</v>
      </c>
      <c r="CX86" s="77">
        <f t="shared" si="180"/>
        <v>0</v>
      </c>
      <c r="CY86" s="77">
        <f t="shared" si="181"/>
        <v>0</v>
      </c>
      <c r="CZ86" s="77">
        <f t="shared" si="182"/>
        <v>0</v>
      </c>
      <c r="DA86" s="77">
        <f t="shared" si="183"/>
        <v>0</v>
      </c>
      <c r="DB86" s="145">
        <f t="shared" si="212"/>
        <v>-999</v>
      </c>
      <c r="DC86" s="115">
        <f t="shared" si="213"/>
        <v>-999</v>
      </c>
      <c r="DD86" s="115">
        <f t="shared" si="214"/>
        <v>-999</v>
      </c>
      <c r="DE86" s="115">
        <f t="shared" si="215"/>
        <v>-999</v>
      </c>
      <c r="DF86" s="115">
        <f t="shared" si="216"/>
        <v>-999</v>
      </c>
      <c r="DG86" s="115">
        <f t="shared" si="217"/>
        <v>-999</v>
      </c>
      <c r="DH86" s="115">
        <f t="shared" si="218"/>
        <v>-999</v>
      </c>
      <c r="DI86" s="115">
        <f t="shared" si="219"/>
        <v>-999</v>
      </c>
      <c r="DJ86" s="115">
        <f t="shared" si="220"/>
        <v>-999</v>
      </c>
      <c r="DK86" s="115">
        <f t="shared" si="221"/>
        <v>-999</v>
      </c>
      <c r="DL86" s="125">
        <f t="shared" si="222"/>
        <v>1</v>
      </c>
      <c r="DM86" s="116">
        <f t="shared" si="223"/>
        <v>1</v>
      </c>
      <c r="DN86" s="116">
        <f t="shared" si="224"/>
        <v>1</v>
      </c>
      <c r="DO86" s="116">
        <f t="shared" si="225"/>
        <v>1</v>
      </c>
      <c r="DP86" s="116">
        <f t="shared" si="226"/>
        <v>1</v>
      </c>
      <c r="DQ86" s="116">
        <f t="shared" si="227"/>
        <v>1</v>
      </c>
      <c r="DR86" s="116">
        <f t="shared" si="228"/>
        <v>1</v>
      </c>
      <c r="DS86" s="116">
        <f t="shared" si="229"/>
        <v>1</v>
      </c>
      <c r="DT86" s="116">
        <f t="shared" si="230"/>
        <v>1</v>
      </c>
      <c r="DU86" s="116">
        <f t="shared" si="231"/>
        <v>1</v>
      </c>
      <c r="DV86" s="125">
        <f t="shared" si="232"/>
        <v>0</v>
      </c>
      <c r="DW86" s="116">
        <f t="shared" si="233"/>
        <v>0</v>
      </c>
      <c r="DX86" s="116">
        <f t="shared" si="184"/>
        <v>0</v>
      </c>
      <c r="DY86" s="116">
        <f t="shared" si="185"/>
        <v>0</v>
      </c>
      <c r="DZ86" s="116">
        <f t="shared" si="186"/>
        <v>0</v>
      </c>
      <c r="EA86" s="116">
        <f t="shared" si="187"/>
        <v>0</v>
      </c>
      <c r="EB86" s="116">
        <f t="shared" si="188"/>
        <v>0</v>
      </c>
      <c r="EC86" s="116">
        <f t="shared" si="189"/>
        <v>0</v>
      </c>
      <c r="ED86" s="116">
        <f t="shared" si="190"/>
        <v>0</v>
      </c>
      <c r="EE86" s="116">
        <f t="shared" si="191"/>
        <v>0</v>
      </c>
      <c r="EF86" s="172" t="str">
        <f>IF(EE86&gt;='Detailed Input'!$A$6,INDEX(DB86:DK86,EE86-'Detailed Input'!$A$6+1),"")</f>
        <v/>
      </c>
      <c r="EG86" s="170" t="str">
        <f>IF(EE86&gt;='Detailed Input'!$A$6,INDEX(DL86:DU86,EE86-'Detailed Input'!$A$6+1),"")</f>
        <v/>
      </c>
      <c r="EH86" s="59">
        <f t="shared" si="234"/>
        <v>0</v>
      </c>
      <c r="EI86" s="120">
        <f t="shared" si="235"/>
        <v>0</v>
      </c>
      <c r="EJ86" s="58"/>
    </row>
    <row r="87" spans="1:140" x14ac:dyDescent="0.2">
      <c r="A87" s="133" t="str">
        <f>IF('Detailed Input'!A161="",'Detailed Input'!$A$25,'Detailed Input'!A161)</f>
        <v>blank</v>
      </c>
      <c r="B87" s="16">
        <f>+'Detailed Input'!C161</f>
        <v>0</v>
      </c>
      <c r="C87" s="16">
        <f>MATCH(A87,'Detailed Input'!$A$25:$A$75,0)</f>
        <v>1</v>
      </c>
      <c r="D87" s="17">
        <f>'Detailed Input'!B161+1</f>
        <v>1</v>
      </c>
      <c r="E87" s="18">
        <f t="shared" si="125"/>
        <v>-999</v>
      </c>
      <c r="F87" s="19">
        <f t="shared" si="126"/>
        <v>0</v>
      </c>
      <c r="G87" s="7">
        <f t="shared" si="236"/>
        <v>1</v>
      </c>
      <c r="H87" s="8">
        <f>+'Detailed Input'!D161</f>
        <v>0</v>
      </c>
      <c r="I87" s="8">
        <v>0</v>
      </c>
      <c r="J87" s="8">
        <f t="shared" si="192"/>
        <v>1</v>
      </c>
      <c r="K87" s="19">
        <f t="shared" si="127"/>
        <v>0</v>
      </c>
      <c r="L87" s="9">
        <f t="shared" si="128"/>
        <v>0</v>
      </c>
      <c r="M87" s="17">
        <f t="shared" si="129"/>
        <v>2</v>
      </c>
      <c r="N87" s="18">
        <f t="shared" si="130"/>
        <v>-999</v>
      </c>
      <c r="O87" s="19">
        <f t="shared" si="131"/>
        <v>0</v>
      </c>
      <c r="P87" s="7">
        <f t="shared" si="237"/>
        <v>1</v>
      </c>
      <c r="Q87" s="8">
        <f>+'Detailed Input'!E161</f>
        <v>0</v>
      </c>
      <c r="R87" s="8">
        <f t="shared" si="193"/>
        <v>0</v>
      </c>
      <c r="S87" s="8">
        <f t="shared" si="194"/>
        <v>1</v>
      </c>
      <c r="T87" s="19">
        <f t="shared" si="132"/>
        <v>0</v>
      </c>
      <c r="U87" s="9">
        <f t="shared" si="133"/>
        <v>0</v>
      </c>
      <c r="V87" s="17">
        <f t="shared" si="134"/>
        <v>3</v>
      </c>
      <c r="W87" s="18">
        <f t="shared" si="135"/>
        <v>-999</v>
      </c>
      <c r="X87" s="19">
        <f t="shared" si="136"/>
        <v>0</v>
      </c>
      <c r="Y87" s="7">
        <f t="shared" si="238"/>
        <v>1</v>
      </c>
      <c r="Z87" s="8">
        <f>+'Detailed Input'!F161</f>
        <v>0</v>
      </c>
      <c r="AA87" s="8">
        <f t="shared" si="195"/>
        <v>0</v>
      </c>
      <c r="AB87" s="8">
        <f t="shared" si="196"/>
        <v>1</v>
      </c>
      <c r="AC87" s="19">
        <f t="shared" si="137"/>
        <v>0</v>
      </c>
      <c r="AD87" s="9">
        <f t="shared" si="138"/>
        <v>0</v>
      </c>
      <c r="AE87" s="17">
        <f t="shared" si="139"/>
        <v>4</v>
      </c>
      <c r="AF87" s="18">
        <f t="shared" si="140"/>
        <v>-999</v>
      </c>
      <c r="AG87" s="19">
        <f t="shared" si="141"/>
        <v>0</v>
      </c>
      <c r="AH87" s="7">
        <f t="shared" si="239"/>
        <v>1</v>
      </c>
      <c r="AI87" s="8">
        <f>+'Detailed Input'!G161</f>
        <v>0</v>
      </c>
      <c r="AJ87" s="8">
        <f t="shared" si="197"/>
        <v>0</v>
      </c>
      <c r="AK87" s="8">
        <f t="shared" si="198"/>
        <v>1</v>
      </c>
      <c r="AL87" s="19">
        <f t="shared" si="142"/>
        <v>0</v>
      </c>
      <c r="AM87" s="9">
        <f t="shared" si="143"/>
        <v>0</v>
      </c>
      <c r="AN87" s="17">
        <f t="shared" si="144"/>
        <v>5</v>
      </c>
      <c r="AO87" s="18">
        <f t="shared" si="145"/>
        <v>-999</v>
      </c>
      <c r="AP87" s="19">
        <f t="shared" si="146"/>
        <v>0</v>
      </c>
      <c r="AQ87" s="7">
        <f t="shared" si="240"/>
        <v>1</v>
      </c>
      <c r="AR87" s="8">
        <f>+'Detailed Input'!H161</f>
        <v>0</v>
      </c>
      <c r="AS87" s="8">
        <f t="shared" si="199"/>
        <v>0</v>
      </c>
      <c r="AT87" s="8">
        <f t="shared" si="200"/>
        <v>1</v>
      </c>
      <c r="AU87" s="19">
        <f t="shared" si="147"/>
        <v>0</v>
      </c>
      <c r="AV87" s="9">
        <f t="shared" si="148"/>
        <v>0</v>
      </c>
      <c r="AW87" s="17">
        <f t="shared" si="149"/>
        <v>6</v>
      </c>
      <c r="AX87" s="18">
        <f t="shared" si="150"/>
        <v>-999</v>
      </c>
      <c r="AY87" s="19">
        <f t="shared" si="151"/>
        <v>0</v>
      </c>
      <c r="AZ87" s="7">
        <f t="shared" si="241"/>
        <v>1</v>
      </c>
      <c r="BA87" s="8">
        <f>+'Detailed Input'!I161</f>
        <v>0</v>
      </c>
      <c r="BB87" s="8">
        <f t="shared" si="201"/>
        <v>0</v>
      </c>
      <c r="BC87" s="8">
        <f t="shared" si="202"/>
        <v>1</v>
      </c>
      <c r="BD87" s="19">
        <f t="shared" si="152"/>
        <v>0</v>
      </c>
      <c r="BE87" s="9">
        <f t="shared" si="153"/>
        <v>0</v>
      </c>
      <c r="BF87" s="17">
        <f t="shared" si="154"/>
        <v>7</v>
      </c>
      <c r="BG87" s="18">
        <f t="shared" si="155"/>
        <v>-999</v>
      </c>
      <c r="BH87" s="19">
        <f t="shared" si="156"/>
        <v>0</v>
      </c>
      <c r="BI87" s="7">
        <f t="shared" si="242"/>
        <v>1</v>
      </c>
      <c r="BJ87" s="8">
        <f>+'Detailed Input'!J161</f>
        <v>0</v>
      </c>
      <c r="BK87" s="8">
        <f t="shared" si="203"/>
        <v>0</v>
      </c>
      <c r="BL87" s="8">
        <f t="shared" si="204"/>
        <v>1</v>
      </c>
      <c r="BM87" s="19">
        <f t="shared" si="157"/>
        <v>0</v>
      </c>
      <c r="BN87" s="9">
        <f t="shared" si="158"/>
        <v>0</v>
      </c>
      <c r="BO87" s="17">
        <f t="shared" si="159"/>
        <v>8</v>
      </c>
      <c r="BP87" s="18">
        <f t="shared" si="160"/>
        <v>-999</v>
      </c>
      <c r="BQ87" s="19">
        <f t="shared" si="161"/>
        <v>0</v>
      </c>
      <c r="BR87" s="7">
        <f t="shared" si="243"/>
        <v>1</v>
      </c>
      <c r="BS87" s="8">
        <f>+'Detailed Input'!K161</f>
        <v>0</v>
      </c>
      <c r="BT87" s="8">
        <f t="shared" si="205"/>
        <v>0</v>
      </c>
      <c r="BU87" s="8">
        <f t="shared" si="206"/>
        <v>1</v>
      </c>
      <c r="BV87" s="19">
        <f t="shared" si="162"/>
        <v>0</v>
      </c>
      <c r="BW87" s="9">
        <f t="shared" si="163"/>
        <v>0</v>
      </c>
      <c r="BX87" s="17">
        <f t="shared" si="164"/>
        <v>9</v>
      </c>
      <c r="BY87" s="18">
        <f t="shared" si="165"/>
        <v>-999</v>
      </c>
      <c r="BZ87" s="19">
        <f t="shared" si="166"/>
        <v>0</v>
      </c>
      <c r="CA87" s="7">
        <f t="shared" si="244"/>
        <v>1</v>
      </c>
      <c r="CB87" s="8">
        <f>+'Detailed Input'!L161</f>
        <v>0</v>
      </c>
      <c r="CC87" s="8">
        <f t="shared" si="207"/>
        <v>0</v>
      </c>
      <c r="CD87" s="8">
        <f t="shared" si="208"/>
        <v>1</v>
      </c>
      <c r="CE87" s="19">
        <f t="shared" si="167"/>
        <v>0</v>
      </c>
      <c r="CF87" s="9">
        <f t="shared" si="168"/>
        <v>0</v>
      </c>
      <c r="CG87" s="17">
        <f t="shared" si="169"/>
        <v>10</v>
      </c>
      <c r="CH87" s="18">
        <f t="shared" si="170"/>
        <v>-999</v>
      </c>
      <c r="CI87" s="19">
        <f t="shared" si="171"/>
        <v>0</v>
      </c>
      <c r="CJ87" s="7">
        <f t="shared" si="245"/>
        <v>1</v>
      </c>
      <c r="CK87" s="8">
        <f>+'Detailed Input'!M161</f>
        <v>0</v>
      </c>
      <c r="CL87" s="8">
        <f t="shared" si="209"/>
        <v>0</v>
      </c>
      <c r="CM87" s="8">
        <f t="shared" si="210"/>
        <v>1</v>
      </c>
      <c r="CN87" s="19">
        <f t="shared" si="172"/>
        <v>0</v>
      </c>
      <c r="CO87" s="134">
        <f t="shared" si="173"/>
        <v>0</v>
      </c>
      <c r="CQ87" s="119" t="str">
        <f t="shared" si="211"/>
        <v>blank</v>
      </c>
      <c r="CR87" s="84">
        <f t="shared" si="174"/>
        <v>0</v>
      </c>
      <c r="CS87" s="77">
        <f t="shared" si="175"/>
        <v>0</v>
      </c>
      <c r="CT87" s="77">
        <f t="shared" si="176"/>
        <v>0</v>
      </c>
      <c r="CU87" s="77">
        <f t="shared" si="177"/>
        <v>0</v>
      </c>
      <c r="CV87" s="77">
        <f t="shared" si="178"/>
        <v>0</v>
      </c>
      <c r="CW87" s="77">
        <f t="shared" si="179"/>
        <v>0</v>
      </c>
      <c r="CX87" s="77">
        <f t="shared" si="180"/>
        <v>0</v>
      </c>
      <c r="CY87" s="77">
        <f t="shared" si="181"/>
        <v>0</v>
      </c>
      <c r="CZ87" s="77">
        <f t="shared" si="182"/>
        <v>0</v>
      </c>
      <c r="DA87" s="77">
        <f t="shared" si="183"/>
        <v>0</v>
      </c>
      <c r="DB87" s="145">
        <f t="shared" si="212"/>
        <v>-999</v>
      </c>
      <c r="DC87" s="115">
        <f t="shared" si="213"/>
        <v>-999</v>
      </c>
      <c r="DD87" s="115">
        <f t="shared" si="214"/>
        <v>-999</v>
      </c>
      <c r="DE87" s="115">
        <f t="shared" si="215"/>
        <v>-999</v>
      </c>
      <c r="DF87" s="115">
        <f t="shared" si="216"/>
        <v>-999</v>
      </c>
      <c r="DG87" s="115">
        <f t="shared" si="217"/>
        <v>-999</v>
      </c>
      <c r="DH87" s="115">
        <f t="shared" si="218"/>
        <v>-999</v>
      </c>
      <c r="DI87" s="115">
        <f t="shared" si="219"/>
        <v>-999</v>
      </c>
      <c r="DJ87" s="115">
        <f t="shared" si="220"/>
        <v>-999</v>
      </c>
      <c r="DK87" s="115">
        <f t="shared" si="221"/>
        <v>-999</v>
      </c>
      <c r="DL87" s="125">
        <f t="shared" si="222"/>
        <v>1</v>
      </c>
      <c r="DM87" s="116">
        <f t="shared" si="223"/>
        <v>1</v>
      </c>
      <c r="DN87" s="116">
        <f t="shared" si="224"/>
        <v>1</v>
      </c>
      <c r="DO87" s="116">
        <f t="shared" si="225"/>
        <v>1</v>
      </c>
      <c r="DP87" s="116">
        <f t="shared" si="226"/>
        <v>1</v>
      </c>
      <c r="DQ87" s="116">
        <f t="shared" si="227"/>
        <v>1</v>
      </c>
      <c r="DR87" s="116">
        <f t="shared" si="228"/>
        <v>1</v>
      </c>
      <c r="DS87" s="116">
        <f t="shared" si="229"/>
        <v>1</v>
      </c>
      <c r="DT87" s="116">
        <f t="shared" si="230"/>
        <v>1</v>
      </c>
      <c r="DU87" s="116">
        <f t="shared" si="231"/>
        <v>1</v>
      </c>
      <c r="DV87" s="125">
        <f t="shared" si="232"/>
        <v>0</v>
      </c>
      <c r="DW87" s="116">
        <f t="shared" si="233"/>
        <v>0</v>
      </c>
      <c r="DX87" s="116">
        <f t="shared" si="184"/>
        <v>0</v>
      </c>
      <c r="DY87" s="116">
        <f t="shared" si="185"/>
        <v>0</v>
      </c>
      <c r="DZ87" s="116">
        <f t="shared" si="186"/>
        <v>0</v>
      </c>
      <c r="EA87" s="116">
        <f t="shared" si="187"/>
        <v>0</v>
      </c>
      <c r="EB87" s="116">
        <f t="shared" si="188"/>
        <v>0</v>
      </c>
      <c r="EC87" s="116">
        <f t="shared" si="189"/>
        <v>0</v>
      </c>
      <c r="ED87" s="116">
        <f t="shared" si="190"/>
        <v>0</v>
      </c>
      <c r="EE87" s="116">
        <f t="shared" si="191"/>
        <v>0</v>
      </c>
      <c r="EF87" s="172" t="str">
        <f>IF(EE87&gt;='Detailed Input'!$A$6,INDEX(DB87:DK87,EE87-'Detailed Input'!$A$6+1),"")</f>
        <v/>
      </c>
      <c r="EG87" s="170" t="str">
        <f>IF(EE87&gt;='Detailed Input'!$A$6,INDEX(DL87:DU87,EE87-'Detailed Input'!$A$6+1),"")</f>
        <v/>
      </c>
      <c r="EH87" s="59">
        <f t="shared" si="234"/>
        <v>0</v>
      </c>
      <c r="EI87" s="120">
        <f t="shared" si="235"/>
        <v>0</v>
      </c>
      <c r="EJ87" s="58"/>
    </row>
    <row r="88" spans="1:140" x14ac:dyDescent="0.2">
      <c r="A88" s="133" t="str">
        <f>IF('Detailed Input'!A162="",'Detailed Input'!$A$25,'Detailed Input'!A162)</f>
        <v>blank</v>
      </c>
      <c r="B88" s="16">
        <f>+'Detailed Input'!C162</f>
        <v>0</v>
      </c>
      <c r="C88" s="16">
        <f>MATCH(A88,'Detailed Input'!$A$25:$A$75,0)</f>
        <v>1</v>
      </c>
      <c r="D88" s="17">
        <f>'Detailed Input'!B162+1</f>
        <v>1</v>
      </c>
      <c r="E88" s="18">
        <f t="shared" si="125"/>
        <v>-999</v>
      </c>
      <c r="F88" s="19">
        <f t="shared" si="126"/>
        <v>0</v>
      </c>
      <c r="G88" s="7">
        <f t="shared" si="236"/>
        <v>1</v>
      </c>
      <c r="H88" s="8">
        <f>+'Detailed Input'!D162</f>
        <v>0</v>
      </c>
      <c r="I88" s="8">
        <v>0</v>
      </c>
      <c r="J88" s="8">
        <f t="shared" si="192"/>
        <v>1</v>
      </c>
      <c r="K88" s="19">
        <f t="shared" si="127"/>
        <v>0</v>
      </c>
      <c r="L88" s="9">
        <f t="shared" si="128"/>
        <v>0</v>
      </c>
      <c r="M88" s="17">
        <f t="shared" si="129"/>
        <v>2</v>
      </c>
      <c r="N88" s="18">
        <f t="shared" si="130"/>
        <v>-999</v>
      </c>
      <c r="O88" s="19">
        <f t="shared" si="131"/>
        <v>0</v>
      </c>
      <c r="P88" s="7">
        <f t="shared" si="237"/>
        <v>1</v>
      </c>
      <c r="Q88" s="8">
        <f>+'Detailed Input'!E162</f>
        <v>0</v>
      </c>
      <c r="R88" s="8">
        <f t="shared" si="193"/>
        <v>0</v>
      </c>
      <c r="S88" s="8">
        <f t="shared" si="194"/>
        <v>1</v>
      </c>
      <c r="T88" s="19">
        <f t="shared" si="132"/>
        <v>0</v>
      </c>
      <c r="U88" s="9">
        <f t="shared" si="133"/>
        <v>0</v>
      </c>
      <c r="V88" s="17">
        <f t="shared" si="134"/>
        <v>3</v>
      </c>
      <c r="W88" s="18">
        <f t="shared" si="135"/>
        <v>-999</v>
      </c>
      <c r="X88" s="19">
        <f t="shared" si="136"/>
        <v>0</v>
      </c>
      <c r="Y88" s="7">
        <f t="shared" si="238"/>
        <v>1</v>
      </c>
      <c r="Z88" s="8">
        <f>+'Detailed Input'!F162</f>
        <v>0</v>
      </c>
      <c r="AA88" s="8">
        <f t="shared" si="195"/>
        <v>0</v>
      </c>
      <c r="AB88" s="8">
        <f t="shared" si="196"/>
        <v>1</v>
      </c>
      <c r="AC88" s="19">
        <f t="shared" si="137"/>
        <v>0</v>
      </c>
      <c r="AD88" s="9">
        <f t="shared" si="138"/>
        <v>0</v>
      </c>
      <c r="AE88" s="17">
        <f t="shared" si="139"/>
        <v>4</v>
      </c>
      <c r="AF88" s="18">
        <f t="shared" si="140"/>
        <v>-999</v>
      </c>
      <c r="AG88" s="19">
        <f t="shared" si="141"/>
        <v>0</v>
      </c>
      <c r="AH88" s="7">
        <f t="shared" si="239"/>
        <v>1</v>
      </c>
      <c r="AI88" s="8">
        <f>+'Detailed Input'!G162</f>
        <v>0</v>
      </c>
      <c r="AJ88" s="8">
        <f t="shared" si="197"/>
        <v>0</v>
      </c>
      <c r="AK88" s="8">
        <f t="shared" si="198"/>
        <v>1</v>
      </c>
      <c r="AL88" s="19">
        <f t="shared" si="142"/>
        <v>0</v>
      </c>
      <c r="AM88" s="9">
        <f t="shared" si="143"/>
        <v>0</v>
      </c>
      <c r="AN88" s="17">
        <f t="shared" si="144"/>
        <v>5</v>
      </c>
      <c r="AO88" s="18">
        <f t="shared" si="145"/>
        <v>-999</v>
      </c>
      <c r="AP88" s="19">
        <f t="shared" si="146"/>
        <v>0</v>
      </c>
      <c r="AQ88" s="7">
        <f t="shared" si="240"/>
        <v>1</v>
      </c>
      <c r="AR88" s="8">
        <f>+'Detailed Input'!H162</f>
        <v>0</v>
      </c>
      <c r="AS88" s="8">
        <f t="shared" si="199"/>
        <v>0</v>
      </c>
      <c r="AT88" s="8">
        <f t="shared" si="200"/>
        <v>1</v>
      </c>
      <c r="AU88" s="19">
        <f t="shared" si="147"/>
        <v>0</v>
      </c>
      <c r="AV88" s="9">
        <f t="shared" si="148"/>
        <v>0</v>
      </c>
      <c r="AW88" s="17">
        <f t="shared" si="149"/>
        <v>6</v>
      </c>
      <c r="AX88" s="18">
        <f t="shared" si="150"/>
        <v>-999</v>
      </c>
      <c r="AY88" s="19">
        <f t="shared" si="151"/>
        <v>0</v>
      </c>
      <c r="AZ88" s="7">
        <f t="shared" si="241"/>
        <v>1</v>
      </c>
      <c r="BA88" s="8">
        <f>+'Detailed Input'!I162</f>
        <v>0</v>
      </c>
      <c r="BB88" s="8">
        <f t="shared" si="201"/>
        <v>0</v>
      </c>
      <c r="BC88" s="8">
        <f t="shared" si="202"/>
        <v>1</v>
      </c>
      <c r="BD88" s="19">
        <f t="shared" si="152"/>
        <v>0</v>
      </c>
      <c r="BE88" s="9">
        <f t="shared" si="153"/>
        <v>0</v>
      </c>
      <c r="BF88" s="17">
        <f t="shared" si="154"/>
        <v>7</v>
      </c>
      <c r="BG88" s="18">
        <f t="shared" si="155"/>
        <v>-999</v>
      </c>
      <c r="BH88" s="19">
        <f t="shared" si="156"/>
        <v>0</v>
      </c>
      <c r="BI88" s="7">
        <f t="shared" si="242"/>
        <v>1</v>
      </c>
      <c r="BJ88" s="8">
        <f>+'Detailed Input'!J162</f>
        <v>0</v>
      </c>
      <c r="BK88" s="8">
        <f t="shared" si="203"/>
        <v>0</v>
      </c>
      <c r="BL88" s="8">
        <f t="shared" si="204"/>
        <v>1</v>
      </c>
      <c r="BM88" s="19">
        <f t="shared" si="157"/>
        <v>0</v>
      </c>
      <c r="BN88" s="9">
        <f t="shared" si="158"/>
        <v>0</v>
      </c>
      <c r="BO88" s="17">
        <f t="shared" si="159"/>
        <v>8</v>
      </c>
      <c r="BP88" s="18">
        <f t="shared" si="160"/>
        <v>-999</v>
      </c>
      <c r="BQ88" s="19">
        <f t="shared" si="161"/>
        <v>0</v>
      </c>
      <c r="BR88" s="7">
        <f t="shared" si="243"/>
        <v>1</v>
      </c>
      <c r="BS88" s="8">
        <f>+'Detailed Input'!K162</f>
        <v>0</v>
      </c>
      <c r="BT88" s="8">
        <f t="shared" si="205"/>
        <v>0</v>
      </c>
      <c r="BU88" s="8">
        <f t="shared" si="206"/>
        <v>1</v>
      </c>
      <c r="BV88" s="19">
        <f t="shared" si="162"/>
        <v>0</v>
      </c>
      <c r="BW88" s="9">
        <f t="shared" si="163"/>
        <v>0</v>
      </c>
      <c r="BX88" s="17">
        <f t="shared" si="164"/>
        <v>9</v>
      </c>
      <c r="BY88" s="18">
        <f t="shared" si="165"/>
        <v>-999</v>
      </c>
      <c r="BZ88" s="19">
        <f t="shared" si="166"/>
        <v>0</v>
      </c>
      <c r="CA88" s="7">
        <f t="shared" si="244"/>
        <v>1</v>
      </c>
      <c r="CB88" s="8">
        <f>+'Detailed Input'!L162</f>
        <v>0</v>
      </c>
      <c r="CC88" s="8">
        <f t="shared" si="207"/>
        <v>0</v>
      </c>
      <c r="CD88" s="8">
        <f t="shared" si="208"/>
        <v>1</v>
      </c>
      <c r="CE88" s="19">
        <f t="shared" si="167"/>
        <v>0</v>
      </c>
      <c r="CF88" s="9">
        <f t="shared" si="168"/>
        <v>0</v>
      </c>
      <c r="CG88" s="17">
        <f t="shared" si="169"/>
        <v>10</v>
      </c>
      <c r="CH88" s="18">
        <f t="shared" si="170"/>
        <v>-999</v>
      </c>
      <c r="CI88" s="19">
        <f t="shared" si="171"/>
        <v>0</v>
      </c>
      <c r="CJ88" s="7">
        <f t="shared" si="245"/>
        <v>1</v>
      </c>
      <c r="CK88" s="8">
        <f>+'Detailed Input'!M162</f>
        <v>0</v>
      </c>
      <c r="CL88" s="8">
        <f t="shared" si="209"/>
        <v>0</v>
      </c>
      <c r="CM88" s="8">
        <f t="shared" si="210"/>
        <v>1</v>
      </c>
      <c r="CN88" s="19">
        <f t="shared" si="172"/>
        <v>0</v>
      </c>
      <c r="CO88" s="134">
        <f t="shared" si="173"/>
        <v>0</v>
      </c>
      <c r="CQ88" s="119" t="str">
        <f t="shared" si="211"/>
        <v>blank</v>
      </c>
      <c r="CR88" s="84">
        <f t="shared" si="174"/>
        <v>0</v>
      </c>
      <c r="CS88" s="77">
        <f t="shared" si="175"/>
        <v>0</v>
      </c>
      <c r="CT88" s="77">
        <f t="shared" si="176"/>
        <v>0</v>
      </c>
      <c r="CU88" s="77">
        <f t="shared" si="177"/>
        <v>0</v>
      </c>
      <c r="CV88" s="77">
        <f t="shared" si="178"/>
        <v>0</v>
      </c>
      <c r="CW88" s="77">
        <f t="shared" si="179"/>
        <v>0</v>
      </c>
      <c r="CX88" s="77">
        <f t="shared" si="180"/>
        <v>0</v>
      </c>
      <c r="CY88" s="77">
        <f t="shared" si="181"/>
        <v>0</v>
      </c>
      <c r="CZ88" s="77">
        <f t="shared" si="182"/>
        <v>0</v>
      </c>
      <c r="DA88" s="77">
        <f t="shared" si="183"/>
        <v>0</v>
      </c>
      <c r="DB88" s="145">
        <f t="shared" si="212"/>
        <v>-999</v>
      </c>
      <c r="DC88" s="115">
        <f t="shared" si="213"/>
        <v>-999</v>
      </c>
      <c r="DD88" s="115">
        <f t="shared" si="214"/>
        <v>-999</v>
      </c>
      <c r="DE88" s="115">
        <f t="shared" si="215"/>
        <v>-999</v>
      </c>
      <c r="DF88" s="115">
        <f t="shared" si="216"/>
        <v>-999</v>
      </c>
      <c r="DG88" s="115">
        <f t="shared" si="217"/>
        <v>-999</v>
      </c>
      <c r="DH88" s="115">
        <f t="shared" si="218"/>
        <v>-999</v>
      </c>
      <c r="DI88" s="115">
        <f t="shared" si="219"/>
        <v>-999</v>
      </c>
      <c r="DJ88" s="115">
        <f t="shared" si="220"/>
        <v>-999</v>
      </c>
      <c r="DK88" s="115">
        <f t="shared" si="221"/>
        <v>-999</v>
      </c>
      <c r="DL88" s="125">
        <f t="shared" si="222"/>
        <v>1</v>
      </c>
      <c r="DM88" s="116">
        <f t="shared" si="223"/>
        <v>1</v>
      </c>
      <c r="DN88" s="116">
        <f t="shared" si="224"/>
        <v>1</v>
      </c>
      <c r="DO88" s="116">
        <f t="shared" si="225"/>
        <v>1</v>
      </c>
      <c r="DP88" s="116">
        <f t="shared" si="226"/>
        <v>1</v>
      </c>
      <c r="DQ88" s="116">
        <f t="shared" si="227"/>
        <v>1</v>
      </c>
      <c r="DR88" s="116">
        <f t="shared" si="228"/>
        <v>1</v>
      </c>
      <c r="DS88" s="116">
        <f t="shared" si="229"/>
        <v>1</v>
      </c>
      <c r="DT88" s="116">
        <f t="shared" si="230"/>
        <v>1</v>
      </c>
      <c r="DU88" s="116">
        <f t="shared" si="231"/>
        <v>1</v>
      </c>
      <c r="DV88" s="125">
        <f t="shared" si="232"/>
        <v>0</v>
      </c>
      <c r="DW88" s="116">
        <f t="shared" si="233"/>
        <v>0</v>
      </c>
      <c r="DX88" s="116">
        <f t="shared" si="184"/>
        <v>0</v>
      </c>
      <c r="DY88" s="116">
        <f t="shared" si="185"/>
        <v>0</v>
      </c>
      <c r="DZ88" s="116">
        <f t="shared" si="186"/>
        <v>0</v>
      </c>
      <c r="EA88" s="116">
        <f t="shared" si="187"/>
        <v>0</v>
      </c>
      <c r="EB88" s="116">
        <f t="shared" si="188"/>
        <v>0</v>
      </c>
      <c r="EC88" s="116">
        <f t="shared" si="189"/>
        <v>0</v>
      </c>
      <c r="ED88" s="116">
        <f t="shared" si="190"/>
        <v>0</v>
      </c>
      <c r="EE88" s="116">
        <f t="shared" si="191"/>
        <v>0</v>
      </c>
      <c r="EF88" s="172" t="str">
        <f>IF(EE88&gt;='Detailed Input'!$A$6,INDEX(DB88:DK88,EE88-'Detailed Input'!$A$6+1),"")</f>
        <v/>
      </c>
      <c r="EG88" s="170" t="str">
        <f>IF(EE88&gt;='Detailed Input'!$A$6,INDEX(DL88:DU88,EE88-'Detailed Input'!$A$6+1),"")</f>
        <v/>
      </c>
      <c r="EH88" s="59">
        <f t="shared" si="234"/>
        <v>0</v>
      </c>
      <c r="EI88" s="120">
        <f t="shared" si="235"/>
        <v>0</v>
      </c>
      <c r="EJ88" s="58"/>
    </row>
    <row r="89" spans="1:140" x14ac:dyDescent="0.2">
      <c r="A89" s="133" t="str">
        <f>IF('Detailed Input'!A163="",'Detailed Input'!$A$25,'Detailed Input'!A163)</f>
        <v>blank</v>
      </c>
      <c r="B89" s="16">
        <f>+'Detailed Input'!C163</f>
        <v>0</v>
      </c>
      <c r="C89" s="16">
        <f>MATCH(A89,'Detailed Input'!$A$25:$A$75,0)</f>
        <v>1</v>
      </c>
      <c r="D89" s="17">
        <f>'Detailed Input'!B163+1</f>
        <v>1</v>
      </c>
      <c r="E89" s="18">
        <f t="shared" si="125"/>
        <v>-999</v>
      </c>
      <c r="F89" s="19">
        <f t="shared" si="126"/>
        <v>0</v>
      </c>
      <c r="G89" s="7">
        <f t="shared" si="236"/>
        <v>1</v>
      </c>
      <c r="H89" s="8">
        <f>+'Detailed Input'!D163</f>
        <v>0</v>
      </c>
      <c r="I89" s="8">
        <v>0</v>
      </c>
      <c r="J89" s="8">
        <f t="shared" si="192"/>
        <v>1</v>
      </c>
      <c r="K89" s="19">
        <f t="shared" si="127"/>
        <v>0</v>
      </c>
      <c r="L89" s="9">
        <f t="shared" si="128"/>
        <v>0</v>
      </c>
      <c r="M89" s="17">
        <f t="shared" si="129"/>
        <v>2</v>
      </c>
      <c r="N89" s="18">
        <f t="shared" si="130"/>
        <v>-999</v>
      </c>
      <c r="O89" s="19">
        <f t="shared" si="131"/>
        <v>0</v>
      </c>
      <c r="P89" s="7">
        <f t="shared" si="237"/>
        <v>1</v>
      </c>
      <c r="Q89" s="8">
        <f>+'Detailed Input'!E163</f>
        <v>0</v>
      </c>
      <c r="R89" s="8">
        <f t="shared" si="193"/>
        <v>0</v>
      </c>
      <c r="S89" s="8">
        <f t="shared" si="194"/>
        <v>1</v>
      </c>
      <c r="T89" s="19">
        <f t="shared" si="132"/>
        <v>0</v>
      </c>
      <c r="U89" s="9">
        <f t="shared" si="133"/>
        <v>0</v>
      </c>
      <c r="V89" s="17">
        <f t="shared" si="134"/>
        <v>3</v>
      </c>
      <c r="W89" s="18">
        <f t="shared" si="135"/>
        <v>-999</v>
      </c>
      <c r="X89" s="19">
        <f t="shared" si="136"/>
        <v>0</v>
      </c>
      <c r="Y89" s="7">
        <f t="shared" si="238"/>
        <v>1</v>
      </c>
      <c r="Z89" s="8">
        <f>+'Detailed Input'!F163</f>
        <v>0</v>
      </c>
      <c r="AA89" s="8">
        <f t="shared" si="195"/>
        <v>0</v>
      </c>
      <c r="AB89" s="8">
        <f t="shared" si="196"/>
        <v>1</v>
      </c>
      <c r="AC89" s="19">
        <f t="shared" si="137"/>
        <v>0</v>
      </c>
      <c r="AD89" s="9">
        <f t="shared" si="138"/>
        <v>0</v>
      </c>
      <c r="AE89" s="17">
        <f t="shared" si="139"/>
        <v>4</v>
      </c>
      <c r="AF89" s="18">
        <f t="shared" si="140"/>
        <v>-999</v>
      </c>
      <c r="AG89" s="19">
        <f t="shared" si="141"/>
        <v>0</v>
      </c>
      <c r="AH89" s="7">
        <f t="shared" si="239"/>
        <v>1</v>
      </c>
      <c r="AI89" s="8">
        <f>+'Detailed Input'!G163</f>
        <v>0</v>
      </c>
      <c r="AJ89" s="8">
        <f t="shared" si="197"/>
        <v>0</v>
      </c>
      <c r="AK89" s="8">
        <f t="shared" si="198"/>
        <v>1</v>
      </c>
      <c r="AL89" s="19">
        <f t="shared" si="142"/>
        <v>0</v>
      </c>
      <c r="AM89" s="9">
        <f t="shared" si="143"/>
        <v>0</v>
      </c>
      <c r="AN89" s="17">
        <f t="shared" si="144"/>
        <v>5</v>
      </c>
      <c r="AO89" s="18">
        <f t="shared" si="145"/>
        <v>-999</v>
      </c>
      <c r="AP89" s="19">
        <f t="shared" si="146"/>
        <v>0</v>
      </c>
      <c r="AQ89" s="7">
        <f t="shared" si="240"/>
        <v>1</v>
      </c>
      <c r="AR89" s="8">
        <f>+'Detailed Input'!H163</f>
        <v>0</v>
      </c>
      <c r="AS89" s="8">
        <f t="shared" si="199"/>
        <v>0</v>
      </c>
      <c r="AT89" s="8">
        <f t="shared" si="200"/>
        <v>1</v>
      </c>
      <c r="AU89" s="19">
        <f t="shared" si="147"/>
        <v>0</v>
      </c>
      <c r="AV89" s="9">
        <f t="shared" si="148"/>
        <v>0</v>
      </c>
      <c r="AW89" s="17">
        <f t="shared" si="149"/>
        <v>6</v>
      </c>
      <c r="AX89" s="18">
        <f t="shared" si="150"/>
        <v>-999</v>
      </c>
      <c r="AY89" s="19">
        <f t="shared" si="151"/>
        <v>0</v>
      </c>
      <c r="AZ89" s="7">
        <f t="shared" si="241"/>
        <v>1</v>
      </c>
      <c r="BA89" s="8">
        <f>+'Detailed Input'!I163</f>
        <v>0</v>
      </c>
      <c r="BB89" s="8">
        <f t="shared" si="201"/>
        <v>0</v>
      </c>
      <c r="BC89" s="8">
        <f t="shared" si="202"/>
        <v>1</v>
      </c>
      <c r="BD89" s="19">
        <f t="shared" si="152"/>
        <v>0</v>
      </c>
      <c r="BE89" s="9">
        <f t="shared" si="153"/>
        <v>0</v>
      </c>
      <c r="BF89" s="17">
        <f t="shared" si="154"/>
        <v>7</v>
      </c>
      <c r="BG89" s="18">
        <f t="shared" si="155"/>
        <v>-999</v>
      </c>
      <c r="BH89" s="19">
        <f t="shared" si="156"/>
        <v>0</v>
      </c>
      <c r="BI89" s="7">
        <f t="shared" si="242"/>
        <v>1</v>
      </c>
      <c r="BJ89" s="8">
        <f>+'Detailed Input'!J163</f>
        <v>0</v>
      </c>
      <c r="BK89" s="8">
        <f t="shared" si="203"/>
        <v>0</v>
      </c>
      <c r="BL89" s="8">
        <f t="shared" si="204"/>
        <v>1</v>
      </c>
      <c r="BM89" s="19">
        <f t="shared" si="157"/>
        <v>0</v>
      </c>
      <c r="BN89" s="9">
        <f t="shared" si="158"/>
        <v>0</v>
      </c>
      <c r="BO89" s="17">
        <f t="shared" si="159"/>
        <v>8</v>
      </c>
      <c r="BP89" s="18">
        <f t="shared" si="160"/>
        <v>-999</v>
      </c>
      <c r="BQ89" s="19">
        <f t="shared" si="161"/>
        <v>0</v>
      </c>
      <c r="BR89" s="7">
        <f t="shared" si="243"/>
        <v>1</v>
      </c>
      <c r="BS89" s="8">
        <f>+'Detailed Input'!K163</f>
        <v>0</v>
      </c>
      <c r="BT89" s="8">
        <f t="shared" si="205"/>
        <v>0</v>
      </c>
      <c r="BU89" s="8">
        <f t="shared" si="206"/>
        <v>1</v>
      </c>
      <c r="BV89" s="19">
        <f t="shared" si="162"/>
        <v>0</v>
      </c>
      <c r="BW89" s="9">
        <f t="shared" si="163"/>
        <v>0</v>
      </c>
      <c r="BX89" s="17">
        <f t="shared" si="164"/>
        <v>9</v>
      </c>
      <c r="BY89" s="18">
        <f t="shared" si="165"/>
        <v>-999</v>
      </c>
      <c r="BZ89" s="19">
        <f t="shared" si="166"/>
        <v>0</v>
      </c>
      <c r="CA89" s="7">
        <f t="shared" si="244"/>
        <v>1</v>
      </c>
      <c r="CB89" s="8">
        <f>+'Detailed Input'!L163</f>
        <v>0</v>
      </c>
      <c r="CC89" s="8">
        <f t="shared" si="207"/>
        <v>0</v>
      </c>
      <c r="CD89" s="8">
        <f t="shared" si="208"/>
        <v>1</v>
      </c>
      <c r="CE89" s="19">
        <f t="shared" si="167"/>
        <v>0</v>
      </c>
      <c r="CF89" s="9">
        <f t="shared" si="168"/>
        <v>0</v>
      </c>
      <c r="CG89" s="17">
        <f t="shared" si="169"/>
        <v>10</v>
      </c>
      <c r="CH89" s="18">
        <f t="shared" si="170"/>
        <v>-999</v>
      </c>
      <c r="CI89" s="19">
        <f t="shared" si="171"/>
        <v>0</v>
      </c>
      <c r="CJ89" s="7">
        <f t="shared" si="245"/>
        <v>1</v>
      </c>
      <c r="CK89" s="8">
        <f>+'Detailed Input'!M163</f>
        <v>0</v>
      </c>
      <c r="CL89" s="8">
        <f t="shared" si="209"/>
        <v>0</v>
      </c>
      <c r="CM89" s="8">
        <f t="shared" si="210"/>
        <v>1</v>
      </c>
      <c r="CN89" s="19">
        <f t="shared" si="172"/>
        <v>0</v>
      </c>
      <c r="CO89" s="134">
        <f t="shared" si="173"/>
        <v>0</v>
      </c>
      <c r="CQ89" s="119" t="str">
        <f t="shared" si="211"/>
        <v>blank</v>
      </c>
      <c r="CR89" s="84">
        <f t="shared" si="174"/>
        <v>0</v>
      </c>
      <c r="CS89" s="77">
        <f t="shared" si="175"/>
        <v>0</v>
      </c>
      <c r="CT89" s="77">
        <f t="shared" si="176"/>
        <v>0</v>
      </c>
      <c r="CU89" s="77">
        <f t="shared" si="177"/>
        <v>0</v>
      </c>
      <c r="CV89" s="77">
        <f t="shared" si="178"/>
        <v>0</v>
      </c>
      <c r="CW89" s="77">
        <f t="shared" si="179"/>
        <v>0</v>
      </c>
      <c r="CX89" s="77">
        <f t="shared" si="180"/>
        <v>0</v>
      </c>
      <c r="CY89" s="77">
        <f t="shared" si="181"/>
        <v>0</v>
      </c>
      <c r="CZ89" s="77">
        <f t="shared" si="182"/>
        <v>0</v>
      </c>
      <c r="DA89" s="77">
        <f t="shared" si="183"/>
        <v>0</v>
      </c>
      <c r="DB89" s="145">
        <f t="shared" si="212"/>
        <v>-999</v>
      </c>
      <c r="DC89" s="115">
        <f t="shared" si="213"/>
        <v>-999</v>
      </c>
      <c r="DD89" s="115">
        <f t="shared" si="214"/>
        <v>-999</v>
      </c>
      <c r="DE89" s="115">
        <f t="shared" si="215"/>
        <v>-999</v>
      </c>
      <c r="DF89" s="115">
        <f t="shared" si="216"/>
        <v>-999</v>
      </c>
      <c r="DG89" s="115">
        <f t="shared" si="217"/>
        <v>-999</v>
      </c>
      <c r="DH89" s="115">
        <f t="shared" si="218"/>
        <v>-999</v>
      </c>
      <c r="DI89" s="115">
        <f t="shared" si="219"/>
        <v>-999</v>
      </c>
      <c r="DJ89" s="115">
        <f t="shared" si="220"/>
        <v>-999</v>
      </c>
      <c r="DK89" s="115">
        <f t="shared" si="221"/>
        <v>-999</v>
      </c>
      <c r="DL89" s="125">
        <f t="shared" si="222"/>
        <v>1</v>
      </c>
      <c r="DM89" s="116">
        <f t="shared" si="223"/>
        <v>1</v>
      </c>
      <c r="DN89" s="116">
        <f t="shared" si="224"/>
        <v>1</v>
      </c>
      <c r="DO89" s="116">
        <f t="shared" si="225"/>
        <v>1</v>
      </c>
      <c r="DP89" s="116">
        <f t="shared" si="226"/>
        <v>1</v>
      </c>
      <c r="DQ89" s="116">
        <f t="shared" si="227"/>
        <v>1</v>
      </c>
      <c r="DR89" s="116">
        <f t="shared" si="228"/>
        <v>1</v>
      </c>
      <c r="DS89" s="116">
        <f t="shared" si="229"/>
        <v>1</v>
      </c>
      <c r="DT89" s="116">
        <f t="shared" si="230"/>
        <v>1</v>
      </c>
      <c r="DU89" s="116">
        <f t="shared" si="231"/>
        <v>1</v>
      </c>
      <c r="DV89" s="125">
        <f t="shared" si="232"/>
        <v>0</v>
      </c>
      <c r="DW89" s="116">
        <f t="shared" si="233"/>
        <v>0</v>
      </c>
      <c r="DX89" s="116">
        <f t="shared" si="184"/>
        <v>0</v>
      </c>
      <c r="DY89" s="116">
        <f t="shared" si="185"/>
        <v>0</v>
      </c>
      <c r="DZ89" s="116">
        <f t="shared" si="186"/>
        <v>0</v>
      </c>
      <c r="EA89" s="116">
        <f t="shared" si="187"/>
        <v>0</v>
      </c>
      <c r="EB89" s="116">
        <f t="shared" si="188"/>
        <v>0</v>
      </c>
      <c r="EC89" s="116">
        <f t="shared" si="189"/>
        <v>0</v>
      </c>
      <c r="ED89" s="116">
        <f t="shared" si="190"/>
        <v>0</v>
      </c>
      <c r="EE89" s="116">
        <f t="shared" si="191"/>
        <v>0</v>
      </c>
      <c r="EF89" s="172" t="str">
        <f>IF(EE89&gt;='Detailed Input'!$A$6,INDEX(DB89:DK89,EE89-'Detailed Input'!$A$6+1),"")</f>
        <v/>
      </c>
      <c r="EG89" s="170" t="str">
        <f>IF(EE89&gt;='Detailed Input'!$A$6,INDEX(DL89:DU89,EE89-'Detailed Input'!$A$6+1),"")</f>
        <v/>
      </c>
      <c r="EH89" s="59">
        <f t="shared" si="234"/>
        <v>0</v>
      </c>
      <c r="EI89" s="120">
        <f t="shared" si="235"/>
        <v>0</v>
      </c>
      <c r="EJ89" s="58"/>
    </row>
    <row r="90" spans="1:140" x14ac:dyDescent="0.2">
      <c r="A90" s="133" t="str">
        <f>IF('Detailed Input'!A164="",'Detailed Input'!$A$25,'Detailed Input'!A164)</f>
        <v>blank</v>
      </c>
      <c r="B90" s="16">
        <f>+'Detailed Input'!C164</f>
        <v>0</v>
      </c>
      <c r="C90" s="16">
        <f>MATCH(A90,'Detailed Input'!$A$25:$A$75,0)</f>
        <v>1</v>
      </c>
      <c r="D90" s="17">
        <f>'Detailed Input'!B164+1</f>
        <v>1</v>
      </c>
      <c r="E90" s="18">
        <f t="shared" si="125"/>
        <v>-999</v>
      </c>
      <c r="F90" s="19">
        <f t="shared" si="126"/>
        <v>0</v>
      </c>
      <c r="G90" s="7">
        <f t="shared" si="236"/>
        <v>1</v>
      </c>
      <c r="H90" s="8">
        <f>+'Detailed Input'!D164</f>
        <v>0</v>
      </c>
      <c r="I90" s="8">
        <v>0</v>
      </c>
      <c r="J90" s="8">
        <f t="shared" si="192"/>
        <v>1</v>
      </c>
      <c r="K90" s="19">
        <f t="shared" si="127"/>
        <v>0</v>
      </c>
      <c r="L90" s="9">
        <f t="shared" si="128"/>
        <v>0</v>
      </c>
      <c r="M90" s="17">
        <f t="shared" si="129"/>
        <v>2</v>
      </c>
      <c r="N90" s="18">
        <f t="shared" si="130"/>
        <v>-999</v>
      </c>
      <c r="O90" s="19">
        <f t="shared" si="131"/>
        <v>0</v>
      </c>
      <c r="P90" s="7">
        <f t="shared" si="237"/>
        <v>1</v>
      </c>
      <c r="Q90" s="8">
        <f>+'Detailed Input'!E164</f>
        <v>0</v>
      </c>
      <c r="R90" s="8">
        <f t="shared" si="193"/>
        <v>0</v>
      </c>
      <c r="S90" s="8">
        <f t="shared" si="194"/>
        <v>1</v>
      </c>
      <c r="T90" s="19">
        <f t="shared" si="132"/>
        <v>0</v>
      </c>
      <c r="U90" s="9">
        <f t="shared" si="133"/>
        <v>0</v>
      </c>
      <c r="V90" s="17">
        <f t="shared" si="134"/>
        <v>3</v>
      </c>
      <c r="W90" s="18">
        <f t="shared" si="135"/>
        <v>-999</v>
      </c>
      <c r="X90" s="19">
        <f t="shared" si="136"/>
        <v>0</v>
      </c>
      <c r="Y90" s="7">
        <f t="shared" si="238"/>
        <v>1</v>
      </c>
      <c r="Z90" s="8">
        <f>+'Detailed Input'!F164</f>
        <v>0</v>
      </c>
      <c r="AA90" s="8">
        <f t="shared" si="195"/>
        <v>0</v>
      </c>
      <c r="AB90" s="8">
        <f t="shared" si="196"/>
        <v>1</v>
      </c>
      <c r="AC90" s="19">
        <f t="shared" si="137"/>
        <v>0</v>
      </c>
      <c r="AD90" s="9">
        <f t="shared" si="138"/>
        <v>0</v>
      </c>
      <c r="AE90" s="17">
        <f t="shared" si="139"/>
        <v>4</v>
      </c>
      <c r="AF90" s="18">
        <f t="shared" si="140"/>
        <v>-999</v>
      </c>
      <c r="AG90" s="19">
        <f t="shared" si="141"/>
        <v>0</v>
      </c>
      <c r="AH90" s="7">
        <f t="shared" si="239"/>
        <v>1</v>
      </c>
      <c r="AI90" s="8">
        <f>+'Detailed Input'!G164</f>
        <v>0</v>
      </c>
      <c r="AJ90" s="8">
        <f t="shared" si="197"/>
        <v>0</v>
      </c>
      <c r="AK90" s="8">
        <f t="shared" si="198"/>
        <v>1</v>
      </c>
      <c r="AL90" s="19">
        <f t="shared" si="142"/>
        <v>0</v>
      </c>
      <c r="AM90" s="9">
        <f t="shared" si="143"/>
        <v>0</v>
      </c>
      <c r="AN90" s="17">
        <f t="shared" si="144"/>
        <v>5</v>
      </c>
      <c r="AO90" s="18">
        <f t="shared" si="145"/>
        <v>-999</v>
      </c>
      <c r="AP90" s="19">
        <f t="shared" si="146"/>
        <v>0</v>
      </c>
      <c r="AQ90" s="7">
        <f t="shared" si="240"/>
        <v>1</v>
      </c>
      <c r="AR90" s="8">
        <f>+'Detailed Input'!H164</f>
        <v>0</v>
      </c>
      <c r="AS90" s="8">
        <f t="shared" si="199"/>
        <v>0</v>
      </c>
      <c r="AT90" s="8">
        <f t="shared" si="200"/>
        <v>1</v>
      </c>
      <c r="AU90" s="19">
        <f t="shared" si="147"/>
        <v>0</v>
      </c>
      <c r="AV90" s="9">
        <f t="shared" si="148"/>
        <v>0</v>
      </c>
      <c r="AW90" s="17">
        <f t="shared" si="149"/>
        <v>6</v>
      </c>
      <c r="AX90" s="18">
        <f t="shared" si="150"/>
        <v>-999</v>
      </c>
      <c r="AY90" s="19">
        <f t="shared" si="151"/>
        <v>0</v>
      </c>
      <c r="AZ90" s="7">
        <f t="shared" si="241"/>
        <v>1</v>
      </c>
      <c r="BA90" s="8">
        <f>+'Detailed Input'!I164</f>
        <v>0</v>
      </c>
      <c r="BB90" s="8">
        <f t="shared" si="201"/>
        <v>0</v>
      </c>
      <c r="BC90" s="8">
        <f t="shared" si="202"/>
        <v>1</v>
      </c>
      <c r="BD90" s="19">
        <f t="shared" si="152"/>
        <v>0</v>
      </c>
      <c r="BE90" s="9">
        <f t="shared" si="153"/>
        <v>0</v>
      </c>
      <c r="BF90" s="17">
        <f t="shared" si="154"/>
        <v>7</v>
      </c>
      <c r="BG90" s="18">
        <f t="shared" si="155"/>
        <v>-999</v>
      </c>
      <c r="BH90" s="19">
        <f t="shared" si="156"/>
        <v>0</v>
      </c>
      <c r="BI90" s="7">
        <f t="shared" si="242"/>
        <v>1</v>
      </c>
      <c r="BJ90" s="8">
        <f>+'Detailed Input'!J164</f>
        <v>0</v>
      </c>
      <c r="BK90" s="8">
        <f t="shared" si="203"/>
        <v>0</v>
      </c>
      <c r="BL90" s="8">
        <f t="shared" si="204"/>
        <v>1</v>
      </c>
      <c r="BM90" s="19">
        <f t="shared" si="157"/>
        <v>0</v>
      </c>
      <c r="BN90" s="9">
        <f t="shared" si="158"/>
        <v>0</v>
      </c>
      <c r="BO90" s="17">
        <f t="shared" si="159"/>
        <v>8</v>
      </c>
      <c r="BP90" s="18">
        <f t="shared" si="160"/>
        <v>-999</v>
      </c>
      <c r="BQ90" s="19">
        <f t="shared" si="161"/>
        <v>0</v>
      </c>
      <c r="BR90" s="7">
        <f t="shared" si="243"/>
        <v>1</v>
      </c>
      <c r="BS90" s="8">
        <f>+'Detailed Input'!K164</f>
        <v>0</v>
      </c>
      <c r="BT90" s="8">
        <f t="shared" si="205"/>
        <v>0</v>
      </c>
      <c r="BU90" s="8">
        <f t="shared" si="206"/>
        <v>1</v>
      </c>
      <c r="BV90" s="19">
        <f t="shared" si="162"/>
        <v>0</v>
      </c>
      <c r="BW90" s="9">
        <f t="shared" si="163"/>
        <v>0</v>
      </c>
      <c r="BX90" s="17">
        <f t="shared" si="164"/>
        <v>9</v>
      </c>
      <c r="BY90" s="18">
        <f t="shared" si="165"/>
        <v>-999</v>
      </c>
      <c r="BZ90" s="19">
        <f t="shared" si="166"/>
        <v>0</v>
      </c>
      <c r="CA90" s="7">
        <f t="shared" si="244"/>
        <v>1</v>
      </c>
      <c r="CB90" s="8">
        <f>+'Detailed Input'!L164</f>
        <v>0</v>
      </c>
      <c r="CC90" s="8">
        <f t="shared" si="207"/>
        <v>0</v>
      </c>
      <c r="CD90" s="8">
        <f t="shared" si="208"/>
        <v>1</v>
      </c>
      <c r="CE90" s="19">
        <f t="shared" si="167"/>
        <v>0</v>
      </c>
      <c r="CF90" s="9">
        <f t="shared" si="168"/>
        <v>0</v>
      </c>
      <c r="CG90" s="17">
        <f t="shared" si="169"/>
        <v>10</v>
      </c>
      <c r="CH90" s="18">
        <f t="shared" si="170"/>
        <v>-999</v>
      </c>
      <c r="CI90" s="19">
        <f t="shared" si="171"/>
        <v>0</v>
      </c>
      <c r="CJ90" s="7">
        <f t="shared" si="245"/>
        <v>1</v>
      </c>
      <c r="CK90" s="8">
        <f>+'Detailed Input'!M164</f>
        <v>0</v>
      </c>
      <c r="CL90" s="8">
        <f t="shared" si="209"/>
        <v>0</v>
      </c>
      <c r="CM90" s="8">
        <f t="shared" si="210"/>
        <v>1</v>
      </c>
      <c r="CN90" s="19">
        <f t="shared" si="172"/>
        <v>0</v>
      </c>
      <c r="CO90" s="134">
        <f t="shared" si="173"/>
        <v>0</v>
      </c>
      <c r="CQ90" s="119" t="str">
        <f t="shared" si="211"/>
        <v>blank</v>
      </c>
      <c r="CR90" s="84">
        <f t="shared" si="174"/>
        <v>0</v>
      </c>
      <c r="CS90" s="77">
        <f t="shared" si="175"/>
        <v>0</v>
      </c>
      <c r="CT90" s="77">
        <f t="shared" si="176"/>
        <v>0</v>
      </c>
      <c r="CU90" s="77">
        <f t="shared" si="177"/>
        <v>0</v>
      </c>
      <c r="CV90" s="77">
        <f t="shared" si="178"/>
        <v>0</v>
      </c>
      <c r="CW90" s="77">
        <f t="shared" si="179"/>
        <v>0</v>
      </c>
      <c r="CX90" s="77">
        <f t="shared" si="180"/>
        <v>0</v>
      </c>
      <c r="CY90" s="77">
        <f t="shared" si="181"/>
        <v>0</v>
      </c>
      <c r="CZ90" s="77">
        <f t="shared" si="182"/>
        <v>0</v>
      </c>
      <c r="DA90" s="77">
        <f t="shared" si="183"/>
        <v>0</v>
      </c>
      <c r="DB90" s="145">
        <f t="shared" si="212"/>
        <v>-999</v>
      </c>
      <c r="DC90" s="115">
        <f t="shared" si="213"/>
        <v>-999</v>
      </c>
      <c r="DD90" s="115">
        <f t="shared" si="214"/>
        <v>-999</v>
      </c>
      <c r="DE90" s="115">
        <f t="shared" si="215"/>
        <v>-999</v>
      </c>
      <c r="DF90" s="115">
        <f t="shared" si="216"/>
        <v>-999</v>
      </c>
      <c r="DG90" s="115">
        <f t="shared" si="217"/>
        <v>-999</v>
      </c>
      <c r="DH90" s="115">
        <f t="shared" si="218"/>
        <v>-999</v>
      </c>
      <c r="DI90" s="115">
        <f t="shared" si="219"/>
        <v>-999</v>
      </c>
      <c r="DJ90" s="115">
        <f t="shared" si="220"/>
        <v>-999</v>
      </c>
      <c r="DK90" s="115">
        <f t="shared" si="221"/>
        <v>-999</v>
      </c>
      <c r="DL90" s="125">
        <f t="shared" si="222"/>
        <v>1</v>
      </c>
      <c r="DM90" s="116">
        <f t="shared" si="223"/>
        <v>1</v>
      </c>
      <c r="DN90" s="116">
        <f t="shared" si="224"/>
        <v>1</v>
      </c>
      <c r="DO90" s="116">
        <f t="shared" si="225"/>
        <v>1</v>
      </c>
      <c r="DP90" s="116">
        <f t="shared" si="226"/>
        <v>1</v>
      </c>
      <c r="DQ90" s="116">
        <f t="shared" si="227"/>
        <v>1</v>
      </c>
      <c r="DR90" s="116">
        <f t="shared" si="228"/>
        <v>1</v>
      </c>
      <c r="DS90" s="116">
        <f t="shared" si="229"/>
        <v>1</v>
      </c>
      <c r="DT90" s="116">
        <f t="shared" si="230"/>
        <v>1</v>
      </c>
      <c r="DU90" s="116">
        <f t="shared" si="231"/>
        <v>1</v>
      </c>
      <c r="DV90" s="125">
        <f t="shared" si="232"/>
        <v>0</v>
      </c>
      <c r="DW90" s="116">
        <f t="shared" si="233"/>
        <v>0</v>
      </c>
      <c r="DX90" s="116">
        <f t="shared" si="184"/>
        <v>0</v>
      </c>
      <c r="DY90" s="116">
        <f t="shared" si="185"/>
        <v>0</v>
      </c>
      <c r="DZ90" s="116">
        <f t="shared" si="186"/>
        <v>0</v>
      </c>
      <c r="EA90" s="116">
        <f t="shared" si="187"/>
        <v>0</v>
      </c>
      <c r="EB90" s="116">
        <f t="shared" si="188"/>
        <v>0</v>
      </c>
      <c r="EC90" s="116">
        <f t="shared" si="189"/>
        <v>0</v>
      </c>
      <c r="ED90" s="116">
        <f t="shared" si="190"/>
        <v>0</v>
      </c>
      <c r="EE90" s="116">
        <f t="shared" si="191"/>
        <v>0</v>
      </c>
      <c r="EF90" s="172" t="str">
        <f>IF(EE90&gt;='Detailed Input'!$A$6,INDEX(DB90:DK90,EE90-'Detailed Input'!$A$6+1),"")</f>
        <v/>
      </c>
      <c r="EG90" s="170" t="str">
        <f>IF(EE90&gt;='Detailed Input'!$A$6,INDEX(DL90:DU90,EE90-'Detailed Input'!$A$6+1),"")</f>
        <v/>
      </c>
      <c r="EH90" s="59">
        <f t="shared" si="234"/>
        <v>0</v>
      </c>
      <c r="EI90" s="120">
        <f t="shared" si="235"/>
        <v>0</v>
      </c>
      <c r="EJ90" s="58"/>
    </row>
    <row r="91" spans="1:140" x14ac:dyDescent="0.2">
      <c r="A91" s="133" t="str">
        <f>IF('Detailed Input'!A165="",'Detailed Input'!$A$25,'Detailed Input'!A165)</f>
        <v>blank</v>
      </c>
      <c r="B91" s="16">
        <f>+'Detailed Input'!C165</f>
        <v>0</v>
      </c>
      <c r="C91" s="16">
        <f>MATCH(A91,'Detailed Input'!$A$25:$A$75,0)</f>
        <v>1</v>
      </c>
      <c r="D91" s="17">
        <f>'Detailed Input'!B165+1</f>
        <v>1</v>
      </c>
      <c r="E91" s="18">
        <f t="shared" si="125"/>
        <v>-999</v>
      </c>
      <c r="F91" s="19">
        <f t="shared" si="126"/>
        <v>0</v>
      </c>
      <c r="G91" s="7">
        <f t="shared" si="236"/>
        <v>1</v>
      </c>
      <c r="H91" s="8">
        <f>+'Detailed Input'!D165</f>
        <v>0</v>
      </c>
      <c r="I91" s="8">
        <v>0</v>
      </c>
      <c r="J91" s="8">
        <f t="shared" si="192"/>
        <v>1</v>
      </c>
      <c r="K91" s="19">
        <f t="shared" si="127"/>
        <v>0</v>
      </c>
      <c r="L91" s="9">
        <f t="shared" si="128"/>
        <v>0</v>
      </c>
      <c r="M91" s="17">
        <f t="shared" si="129"/>
        <v>2</v>
      </c>
      <c r="N91" s="18">
        <f t="shared" si="130"/>
        <v>-999</v>
      </c>
      <c r="O91" s="19">
        <f t="shared" si="131"/>
        <v>0</v>
      </c>
      <c r="P91" s="7">
        <f t="shared" si="237"/>
        <v>1</v>
      </c>
      <c r="Q91" s="8">
        <f>+'Detailed Input'!E165</f>
        <v>0</v>
      </c>
      <c r="R91" s="8">
        <f t="shared" si="193"/>
        <v>0</v>
      </c>
      <c r="S91" s="8">
        <f t="shared" si="194"/>
        <v>1</v>
      </c>
      <c r="T91" s="19">
        <f t="shared" si="132"/>
        <v>0</v>
      </c>
      <c r="U91" s="9">
        <f t="shared" si="133"/>
        <v>0</v>
      </c>
      <c r="V91" s="17">
        <f t="shared" si="134"/>
        <v>3</v>
      </c>
      <c r="W91" s="18">
        <f t="shared" si="135"/>
        <v>-999</v>
      </c>
      <c r="X91" s="19">
        <f t="shared" si="136"/>
        <v>0</v>
      </c>
      <c r="Y91" s="7">
        <f t="shared" si="238"/>
        <v>1</v>
      </c>
      <c r="Z91" s="8">
        <f>+'Detailed Input'!F165</f>
        <v>0</v>
      </c>
      <c r="AA91" s="8">
        <f t="shared" si="195"/>
        <v>0</v>
      </c>
      <c r="AB91" s="8">
        <f t="shared" si="196"/>
        <v>1</v>
      </c>
      <c r="AC91" s="19">
        <f t="shared" si="137"/>
        <v>0</v>
      </c>
      <c r="AD91" s="9">
        <f t="shared" si="138"/>
        <v>0</v>
      </c>
      <c r="AE91" s="17">
        <f t="shared" si="139"/>
        <v>4</v>
      </c>
      <c r="AF91" s="18">
        <f t="shared" si="140"/>
        <v>-999</v>
      </c>
      <c r="AG91" s="19">
        <f t="shared" si="141"/>
        <v>0</v>
      </c>
      <c r="AH91" s="7">
        <f t="shared" si="239"/>
        <v>1</v>
      </c>
      <c r="AI91" s="8">
        <f>+'Detailed Input'!G165</f>
        <v>0</v>
      </c>
      <c r="AJ91" s="8">
        <f t="shared" si="197"/>
        <v>0</v>
      </c>
      <c r="AK91" s="8">
        <f t="shared" si="198"/>
        <v>1</v>
      </c>
      <c r="AL91" s="19">
        <f t="shared" si="142"/>
        <v>0</v>
      </c>
      <c r="AM91" s="9">
        <f t="shared" si="143"/>
        <v>0</v>
      </c>
      <c r="AN91" s="17">
        <f t="shared" si="144"/>
        <v>5</v>
      </c>
      <c r="AO91" s="18">
        <f t="shared" si="145"/>
        <v>-999</v>
      </c>
      <c r="AP91" s="19">
        <f t="shared" si="146"/>
        <v>0</v>
      </c>
      <c r="AQ91" s="7">
        <f t="shared" si="240"/>
        <v>1</v>
      </c>
      <c r="AR91" s="8">
        <f>+'Detailed Input'!H165</f>
        <v>0</v>
      </c>
      <c r="AS91" s="8">
        <f t="shared" si="199"/>
        <v>0</v>
      </c>
      <c r="AT91" s="8">
        <f t="shared" si="200"/>
        <v>1</v>
      </c>
      <c r="AU91" s="19">
        <f t="shared" si="147"/>
        <v>0</v>
      </c>
      <c r="AV91" s="9">
        <f t="shared" si="148"/>
        <v>0</v>
      </c>
      <c r="AW91" s="17">
        <f t="shared" si="149"/>
        <v>6</v>
      </c>
      <c r="AX91" s="18">
        <f t="shared" si="150"/>
        <v>-999</v>
      </c>
      <c r="AY91" s="19">
        <f t="shared" si="151"/>
        <v>0</v>
      </c>
      <c r="AZ91" s="7">
        <f t="shared" si="241"/>
        <v>1</v>
      </c>
      <c r="BA91" s="8">
        <f>+'Detailed Input'!I165</f>
        <v>0</v>
      </c>
      <c r="BB91" s="8">
        <f t="shared" si="201"/>
        <v>0</v>
      </c>
      <c r="BC91" s="8">
        <f t="shared" si="202"/>
        <v>1</v>
      </c>
      <c r="BD91" s="19">
        <f t="shared" si="152"/>
        <v>0</v>
      </c>
      <c r="BE91" s="9">
        <f t="shared" si="153"/>
        <v>0</v>
      </c>
      <c r="BF91" s="17">
        <f t="shared" si="154"/>
        <v>7</v>
      </c>
      <c r="BG91" s="18">
        <f t="shared" si="155"/>
        <v>-999</v>
      </c>
      <c r="BH91" s="19">
        <f t="shared" si="156"/>
        <v>0</v>
      </c>
      <c r="BI91" s="7">
        <f t="shared" si="242"/>
        <v>1</v>
      </c>
      <c r="BJ91" s="8">
        <f>+'Detailed Input'!J165</f>
        <v>0</v>
      </c>
      <c r="BK91" s="8">
        <f t="shared" si="203"/>
        <v>0</v>
      </c>
      <c r="BL91" s="8">
        <f t="shared" si="204"/>
        <v>1</v>
      </c>
      <c r="BM91" s="19">
        <f t="shared" si="157"/>
        <v>0</v>
      </c>
      <c r="BN91" s="9">
        <f t="shared" si="158"/>
        <v>0</v>
      </c>
      <c r="BO91" s="17">
        <f t="shared" si="159"/>
        <v>8</v>
      </c>
      <c r="BP91" s="18">
        <f t="shared" si="160"/>
        <v>-999</v>
      </c>
      <c r="BQ91" s="19">
        <f t="shared" si="161"/>
        <v>0</v>
      </c>
      <c r="BR91" s="7">
        <f t="shared" si="243"/>
        <v>1</v>
      </c>
      <c r="BS91" s="8">
        <f>+'Detailed Input'!K165</f>
        <v>0</v>
      </c>
      <c r="BT91" s="8">
        <f t="shared" si="205"/>
        <v>0</v>
      </c>
      <c r="BU91" s="8">
        <f t="shared" si="206"/>
        <v>1</v>
      </c>
      <c r="BV91" s="19">
        <f t="shared" si="162"/>
        <v>0</v>
      </c>
      <c r="BW91" s="9">
        <f t="shared" si="163"/>
        <v>0</v>
      </c>
      <c r="BX91" s="17">
        <f t="shared" si="164"/>
        <v>9</v>
      </c>
      <c r="BY91" s="18">
        <f t="shared" si="165"/>
        <v>-999</v>
      </c>
      <c r="BZ91" s="19">
        <f t="shared" si="166"/>
        <v>0</v>
      </c>
      <c r="CA91" s="7">
        <f t="shared" si="244"/>
        <v>1</v>
      </c>
      <c r="CB91" s="8">
        <f>+'Detailed Input'!L165</f>
        <v>0</v>
      </c>
      <c r="CC91" s="8">
        <f t="shared" si="207"/>
        <v>0</v>
      </c>
      <c r="CD91" s="8">
        <f t="shared" si="208"/>
        <v>1</v>
      </c>
      <c r="CE91" s="19">
        <f t="shared" si="167"/>
        <v>0</v>
      </c>
      <c r="CF91" s="9">
        <f t="shared" si="168"/>
        <v>0</v>
      </c>
      <c r="CG91" s="17">
        <f t="shared" si="169"/>
        <v>10</v>
      </c>
      <c r="CH91" s="18">
        <f t="shared" si="170"/>
        <v>-999</v>
      </c>
      <c r="CI91" s="19">
        <f t="shared" si="171"/>
        <v>0</v>
      </c>
      <c r="CJ91" s="7">
        <f t="shared" si="245"/>
        <v>1</v>
      </c>
      <c r="CK91" s="8">
        <f>+'Detailed Input'!M165</f>
        <v>0</v>
      </c>
      <c r="CL91" s="8">
        <f t="shared" si="209"/>
        <v>0</v>
      </c>
      <c r="CM91" s="8">
        <f t="shared" si="210"/>
        <v>1</v>
      </c>
      <c r="CN91" s="19">
        <f t="shared" si="172"/>
        <v>0</v>
      </c>
      <c r="CO91" s="134">
        <f t="shared" si="173"/>
        <v>0</v>
      </c>
      <c r="CQ91" s="119" t="str">
        <f t="shared" si="211"/>
        <v>blank</v>
      </c>
      <c r="CR91" s="84">
        <f t="shared" si="174"/>
        <v>0</v>
      </c>
      <c r="CS91" s="77">
        <f t="shared" si="175"/>
        <v>0</v>
      </c>
      <c r="CT91" s="77">
        <f t="shared" si="176"/>
        <v>0</v>
      </c>
      <c r="CU91" s="77">
        <f t="shared" si="177"/>
        <v>0</v>
      </c>
      <c r="CV91" s="77">
        <f t="shared" si="178"/>
        <v>0</v>
      </c>
      <c r="CW91" s="77">
        <f t="shared" si="179"/>
        <v>0</v>
      </c>
      <c r="CX91" s="77">
        <f t="shared" si="180"/>
        <v>0</v>
      </c>
      <c r="CY91" s="77">
        <f t="shared" si="181"/>
        <v>0</v>
      </c>
      <c r="CZ91" s="77">
        <f t="shared" si="182"/>
        <v>0</v>
      </c>
      <c r="DA91" s="77">
        <f t="shared" si="183"/>
        <v>0</v>
      </c>
      <c r="DB91" s="145">
        <f t="shared" si="212"/>
        <v>-999</v>
      </c>
      <c r="DC91" s="115">
        <f t="shared" si="213"/>
        <v>-999</v>
      </c>
      <c r="DD91" s="115">
        <f t="shared" si="214"/>
        <v>-999</v>
      </c>
      <c r="DE91" s="115">
        <f t="shared" si="215"/>
        <v>-999</v>
      </c>
      <c r="DF91" s="115">
        <f t="shared" si="216"/>
        <v>-999</v>
      </c>
      <c r="DG91" s="115">
        <f t="shared" si="217"/>
        <v>-999</v>
      </c>
      <c r="DH91" s="115">
        <f t="shared" si="218"/>
        <v>-999</v>
      </c>
      <c r="DI91" s="115">
        <f t="shared" si="219"/>
        <v>-999</v>
      </c>
      <c r="DJ91" s="115">
        <f t="shared" si="220"/>
        <v>-999</v>
      </c>
      <c r="DK91" s="115">
        <f t="shared" si="221"/>
        <v>-999</v>
      </c>
      <c r="DL91" s="125">
        <f t="shared" si="222"/>
        <v>1</v>
      </c>
      <c r="DM91" s="116">
        <f t="shared" si="223"/>
        <v>1</v>
      </c>
      <c r="DN91" s="116">
        <f t="shared" si="224"/>
        <v>1</v>
      </c>
      <c r="DO91" s="116">
        <f t="shared" si="225"/>
        <v>1</v>
      </c>
      <c r="DP91" s="116">
        <f t="shared" si="226"/>
        <v>1</v>
      </c>
      <c r="DQ91" s="116">
        <f t="shared" si="227"/>
        <v>1</v>
      </c>
      <c r="DR91" s="116">
        <f t="shared" si="228"/>
        <v>1</v>
      </c>
      <c r="DS91" s="116">
        <f t="shared" si="229"/>
        <v>1</v>
      </c>
      <c r="DT91" s="116">
        <f t="shared" si="230"/>
        <v>1</v>
      </c>
      <c r="DU91" s="116">
        <f t="shared" si="231"/>
        <v>1</v>
      </c>
      <c r="DV91" s="125">
        <f t="shared" si="232"/>
        <v>0</v>
      </c>
      <c r="DW91" s="116">
        <f t="shared" si="233"/>
        <v>0</v>
      </c>
      <c r="DX91" s="116">
        <f t="shared" si="184"/>
        <v>0</v>
      </c>
      <c r="DY91" s="116">
        <f t="shared" si="185"/>
        <v>0</v>
      </c>
      <c r="DZ91" s="116">
        <f t="shared" si="186"/>
        <v>0</v>
      </c>
      <c r="EA91" s="116">
        <f t="shared" si="187"/>
        <v>0</v>
      </c>
      <c r="EB91" s="116">
        <f t="shared" si="188"/>
        <v>0</v>
      </c>
      <c r="EC91" s="116">
        <f t="shared" si="189"/>
        <v>0</v>
      </c>
      <c r="ED91" s="116">
        <f t="shared" si="190"/>
        <v>0</v>
      </c>
      <c r="EE91" s="116">
        <f t="shared" si="191"/>
        <v>0</v>
      </c>
      <c r="EF91" s="172" t="str">
        <f>IF(EE91&gt;='Detailed Input'!$A$6,INDEX(DB91:DK91,EE91-'Detailed Input'!$A$6+1),"")</f>
        <v/>
      </c>
      <c r="EG91" s="170" t="str">
        <f>IF(EE91&gt;='Detailed Input'!$A$6,INDEX(DL91:DU91,EE91-'Detailed Input'!$A$6+1),"")</f>
        <v/>
      </c>
      <c r="EH91" s="59">
        <f t="shared" si="234"/>
        <v>0</v>
      </c>
      <c r="EI91" s="120">
        <f t="shared" si="235"/>
        <v>0</v>
      </c>
      <c r="EJ91" s="58"/>
    </row>
    <row r="92" spans="1:140" x14ac:dyDescent="0.2">
      <c r="A92" s="133" t="str">
        <f>IF('Detailed Input'!A166="",'Detailed Input'!$A$25,'Detailed Input'!A166)</f>
        <v>blank</v>
      </c>
      <c r="B92" s="16">
        <f>+'Detailed Input'!C166</f>
        <v>0</v>
      </c>
      <c r="C92" s="16">
        <f>MATCH(A92,'Detailed Input'!$A$25:$A$75,0)</f>
        <v>1</v>
      </c>
      <c r="D92" s="17">
        <f>'Detailed Input'!B166+1</f>
        <v>1</v>
      </c>
      <c r="E92" s="18">
        <f t="shared" si="125"/>
        <v>-999</v>
      </c>
      <c r="F92" s="19">
        <f t="shared" si="126"/>
        <v>0</v>
      </c>
      <c r="G92" s="7">
        <f t="shared" si="236"/>
        <v>1</v>
      </c>
      <c r="H92" s="8">
        <f>+'Detailed Input'!D166</f>
        <v>0</v>
      </c>
      <c r="I92" s="8">
        <v>0</v>
      </c>
      <c r="J92" s="8">
        <f t="shared" si="192"/>
        <v>1</v>
      </c>
      <c r="K92" s="19">
        <f t="shared" si="127"/>
        <v>0</v>
      </c>
      <c r="L92" s="9">
        <f t="shared" si="128"/>
        <v>0</v>
      </c>
      <c r="M92" s="17">
        <f t="shared" si="129"/>
        <v>2</v>
      </c>
      <c r="N92" s="18">
        <f t="shared" si="130"/>
        <v>-999</v>
      </c>
      <c r="O92" s="19">
        <f t="shared" si="131"/>
        <v>0</v>
      </c>
      <c r="P92" s="7">
        <f t="shared" si="237"/>
        <v>1</v>
      </c>
      <c r="Q92" s="8">
        <f>+'Detailed Input'!E166</f>
        <v>0</v>
      </c>
      <c r="R92" s="8">
        <f t="shared" si="193"/>
        <v>0</v>
      </c>
      <c r="S92" s="8">
        <f t="shared" si="194"/>
        <v>1</v>
      </c>
      <c r="T92" s="19">
        <f t="shared" si="132"/>
        <v>0</v>
      </c>
      <c r="U92" s="9">
        <f t="shared" si="133"/>
        <v>0</v>
      </c>
      <c r="V92" s="17">
        <f t="shared" si="134"/>
        <v>3</v>
      </c>
      <c r="W92" s="18">
        <f t="shared" si="135"/>
        <v>-999</v>
      </c>
      <c r="X92" s="19">
        <f t="shared" si="136"/>
        <v>0</v>
      </c>
      <c r="Y92" s="7">
        <f t="shared" si="238"/>
        <v>1</v>
      </c>
      <c r="Z92" s="8">
        <f>+'Detailed Input'!F166</f>
        <v>0</v>
      </c>
      <c r="AA92" s="8">
        <f t="shared" si="195"/>
        <v>0</v>
      </c>
      <c r="AB92" s="8">
        <f t="shared" si="196"/>
        <v>1</v>
      </c>
      <c r="AC92" s="19">
        <f t="shared" si="137"/>
        <v>0</v>
      </c>
      <c r="AD92" s="9">
        <f t="shared" si="138"/>
        <v>0</v>
      </c>
      <c r="AE92" s="17">
        <f t="shared" si="139"/>
        <v>4</v>
      </c>
      <c r="AF92" s="18">
        <f t="shared" si="140"/>
        <v>-999</v>
      </c>
      <c r="AG92" s="19">
        <f t="shared" si="141"/>
        <v>0</v>
      </c>
      <c r="AH92" s="7">
        <f t="shared" si="239"/>
        <v>1</v>
      </c>
      <c r="AI92" s="8">
        <f>+'Detailed Input'!G166</f>
        <v>0</v>
      </c>
      <c r="AJ92" s="8">
        <f t="shared" si="197"/>
        <v>0</v>
      </c>
      <c r="AK92" s="8">
        <f t="shared" si="198"/>
        <v>1</v>
      </c>
      <c r="AL92" s="19">
        <f t="shared" si="142"/>
        <v>0</v>
      </c>
      <c r="AM92" s="9">
        <f t="shared" si="143"/>
        <v>0</v>
      </c>
      <c r="AN92" s="17">
        <f t="shared" si="144"/>
        <v>5</v>
      </c>
      <c r="AO92" s="18">
        <f t="shared" si="145"/>
        <v>-999</v>
      </c>
      <c r="AP92" s="19">
        <f t="shared" si="146"/>
        <v>0</v>
      </c>
      <c r="AQ92" s="7">
        <f t="shared" si="240"/>
        <v>1</v>
      </c>
      <c r="AR92" s="8">
        <f>+'Detailed Input'!H166</f>
        <v>0</v>
      </c>
      <c r="AS92" s="8">
        <f t="shared" si="199"/>
        <v>0</v>
      </c>
      <c r="AT92" s="8">
        <f t="shared" si="200"/>
        <v>1</v>
      </c>
      <c r="AU92" s="19">
        <f t="shared" si="147"/>
        <v>0</v>
      </c>
      <c r="AV92" s="9">
        <f t="shared" si="148"/>
        <v>0</v>
      </c>
      <c r="AW92" s="17">
        <f t="shared" si="149"/>
        <v>6</v>
      </c>
      <c r="AX92" s="18">
        <f t="shared" si="150"/>
        <v>-999</v>
      </c>
      <c r="AY92" s="19">
        <f t="shared" si="151"/>
        <v>0</v>
      </c>
      <c r="AZ92" s="7">
        <f t="shared" si="241"/>
        <v>1</v>
      </c>
      <c r="BA92" s="8">
        <f>+'Detailed Input'!I166</f>
        <v>0</v>
      </c>
      <c r="BB92" s="8">
        <f t="shared" si="201"/>
        <v>0</v>
      </c>
      <c r="BC92" s="8">
        <f t="shared" si="202"/>
        <v>1</v>
      </c>
      <c r="BD92" s="19">
        <f t="shared" si="152"/>
        <v>0</v>
      </c>
      <c r="BE92" s="9">
        <f t="shared" si="153"/>
        <v>0</v>
      </c>
      <c r="BF92" s="17">
        <f t="shared" si="154"/>
        <v>7</v>
      </c>
      <c r="BG92" s="18">
        <f t="shared" si="155"/>
        <v>-999</v>
      </c>
      <c r="BH92" s="19">
        <f t="shared" si="156"/>
        <v>0</v>
      </c>
      <c r="BI92" s="7">
        <f t="shared" si="242"/>
        <v>1</v>
      </c>
      <c r="BJ92" s="8">
        <f>+'Detailed Input'!J166</f>
        <v>0</v>
      </c>
      <c r="BK92" s="8">
        <f t="shared" si="203"/>
        <v>0</v>
      </c>
      <c r="BL92" s="8">
        <f t="shared" si="204"/>
        <v>1</v>
      </c>
      <c r="BM92" s="19">
        <f t="shared" si="157"/>
        <v>0</v>
      </c>
      <c r="BN92" s="9">
        <f t="shared" si="158"/>
        <v>0</v>
      </c>
      <c r="BO92" s="17">
        <f t="shared" si="159"/>
        <v>8</v>
      </c>
      <c r="BP92" s="18">
        <f t="shared" si="160"/>
        <v>-999</v>
      </c>
      <c r="BQ92" s="19">
        <f t="shared" si="161"/>
        <v>0</v>
      </c>
      <c r="BR92" s="7">
        <f t="shared" si="243"/>
        <v>1</v>
      </c>
      <c r="BS92" s="8">
        <f>+'Detailed Input'!K166</f>
        <v>0</v>
      </c>
      <c r="BT92" s="8">
        <f t="shared" si="205"/>
        <v>0</v>
      </c>
      <c r="BU92" s="8">
        <f t="shared" si="206"/>
        <v>1</v>
      </c>
      <c r="BV92" s="19">
        <f t="shared" si="162"/>
        <v>0</v>
      </c>
      <c r="BW92" s="9">
        <f t="shared" si="163"/>
        <v>0</v>
      </c>
      <c r="BX92" s="17">
        <f t="shared" si="164"/>
        <v>9</v>
      </c>
      <c r="BY92" s="18">
        <f t="shared" si="165"/>
        <v>-999</v>
      </c>
      <c r="BZ92" s="19">
        <f t="shared" si="166"/>
        <v>0</v>
      </c>
      <c r="CA92" s="7">
        <f t="shared" si="244"/>
        <v>1</v>
      </c>
      <c r="CB92" s="8">
        <f>+'Detailed Input'!L166</f>
        <v>0</v>
      </c>
      <c r="CC92" s="8">
        <f t="shared" si="207"/>
        <v>0</v>
      </c>
      <c r="CD92" s="8">
        <f t="shared" si="208"/>
        <v>1</v>
      </c>
      <c r="CE92" s="19">
        <f t="shared" si="167"/>
        <v>0</v>
      </c>
      <c r="CF92" s="9">
        <f t="shared" si="168"/>
        <v>0</v>
      </c>
      <c r="CG92" s="17">
        <f t="shared" si="169"/>
        <v>10</v>
      </c>
      <c r="CH92" s="18">
        <f t="shared" si="170"/>
        <v>-999</v>
      </c>
      <c r="CI92" s="19">
        <f t="shared" si="171"/>
        <v>0</v>
      </c>
      <c r="CJ92" s="7">
        <f t="shared" si="245"/>
        <v>1</v>
      </c>
      <c r="CK92" s="8">
        <f>+'Detailed Input'!M166</f>
        <v>0</v>
      </c>
      <c r="CL92" s="8">
        <f t="shared" si="209"/>
        <v>0</v>
      </c>
      <c r="CM92" s="8">
        <f t="shared" si="210"/>
        <v>1</v>
      </c>
      <c r="CN92" s="19">
        <f t="shared" si="172"/>
        <v>0</v>
      </c>
      <c r="CO92" s="134">
        <f t="shared" si="173"/>
        <v>0</v>
      </c>
      <c r="CQ92" s="119" t="str">
        <f t="shared" si="211"/>
        <v>blank</v>
      </c>
      <c r="CR92" s="84">
        <f t="shared" si="174"/>
        <v>0</v>
      </c>
      <c r="CS92" s="77">
        <f t="shared" si="175"/>
        <v>0</v>
      </c>
      <c r="CT92" s="77">
        <f t="shared" si="176"/>
        <v>0</v>
      </c>
      <c r="CU92" s="77">
        <f t="shared" si="177"/>
        <v>0</v>
      </c>
      <c r="CV92" s="77">
        <f t="shared" si="178"/>
        <v>0</v>
      </c>
      <c r="CW92" s="77">
        <f t="shared" si="179"/>
        <v>0</v>
      </c>
      <c r="CX92" s="77">
        <f t="shared" si="180"/>
        <v>0</v>
      </c>
      <c r="CY92" s="77">
        <f t="shared" si="181"/>
        <v>0</v>
      </c>
      <c r="CZ92" s="77">
        <f t="shared" si="182"/>
        <v>0</v>
      </c>
      <c r="DA92" s="77">
        <f t="shared" si="183"/>
        <v>0</v>
      </c>
      <c r="DB92" s="145">
        <f t="shared" si="212"/>
        <v>-999</v>
      </c>
      <c r="DC92" s="115">
        <f t="shared" si="213"/>
        <v>-999</v>
      </c>
      <c r="DD92" s="115">
        <f t="shared" si="214"/>
        <v>-999</v>
      </c>
      <c r="DE92" s="115">
        <f t="shared" si="215"/>
        <v>-999</v>
      </c>
      <c r="DF92" s="115">
        <f t="shared" si="216"/>
        <v>-999</v>
      </c>
      <c r="DG92" s="115">
        <f t="shared" si="217"/>
        <v>-999</v>
      </c>
      <c r="DH92" s="115">
        <f t="shared" si="218"/>
        <v>-999</v>
      </c>
      <c r="DI92" s="115">
        <f t="shared" si="219"/>
        <v>-999</v>
      </c>
      <c r="DJ92" s="115">
        <f t="shared" si="220"/>
        <v>-999</v>
      </c>
      <c r="DK92" s="115">
        <f t="shared" si="221"/>
        <v>-999</v>
      </c>
      <c r="DL92" s="125">
        <f t="shared" si="222"/>
        <v>1</v>
      </c>
      <c r="DM92" s="116">
        <f t="shared" si="223"/>
        <v>1</v>
      </c>
      <c r="DN92" s="116">
        <f t="shared" si="224"/>
        <v>1</v>
      </c>
      <c r="DO92" s="116">
        <f t="shared" si="225"/>
        <v>1</v>
      </c>
      <c r="DP92" s="116">
        <f t="shared" si="226"/>
        <v>1</v>
      </c>
      <c r="DQ92" s="116">
        <f t="shared" si="227"/>
        <v>1</v>
      </c>
      <c r="DR92" s="116">
        <f t="shared" si="228"/>
        <v>1</v>
      </c>
      <c r="DS92" s="116">
        <f t="shared" si="229"/>
        <v>1</v>
      </c>
      <c r="DT92" s="116">
        <f t="shared" si="230"/>
        <v>1</v>
      </c>
      <c r="DU92" s="116">
        <f t="shared" si="231"/>
        <v>1</v>
      </c>
      <c r="DV92" s="125">
        <f t="shared" si="232"/>
        <v>0</v>
      </c>
      <c r="DW92" s="116">
        <f t="shared" si="233"/>
        <v>0</v>
      </c>
      <c r="DX92" s="116">
        <f t="shared" si="184"/>
        <v>0</v>
      </c>
      <c r="DY92" s="116">
        <f t="shared" si="185"/>
        <v>0</v>
      </c>
      <c r="DZ92" s="116">
        <f t="shared" si="186"/>
        <v>0</v>
      </c>
      <c r="EA92" s="116">
        <f t="shared" si="187"/>
        <v>0</v>
      </c>
      <c r="EB92" s="116">
        <f t="shared" si="188"/>
        <v>0</v>
      </c>
      <c r="EC92" s="116">
        <f t="shared" si="189"/>
        <v>0</v>
      </c>
      <c r="ED92" s="116">
        <f t="shared" si="190"/>
        <v>0</v>
      </c>
      <c r="EE92" s="116">
        <f t="shared" si="191"/>
        <v>0</v>
      </c>
      <c r="EF92" s="172" t="str">
        <f>IF(EE92&gt;='Detailed Input'!$A$6,INDEX(DB92:DK92,EE92-'Detailed Input'!$A$6+1),"")</f>
        <v/>
      </c>
      <c r="EG92" s="170" t="str">
        <f>IF(EE92&gt;='Detailed Input'!$A$6,INDEX(DL92:DU92,EE92-'Detailed Input'!$A$6+1),"")</f>
        <v/>
      </c>
      <c r="EH92" s="59">
        <f t="shared" si="234"/>
        <v>0</v>
      </c>
      <c r="EI92" s="120">
        <f t="shared" si="235"/>
        <v>0</v>
      </c>
      <c r="EJ92" s="58"/>
    </row>
    <row r="93" spans="1:140" x14ac:dyDescent="0.2">
      <c r="A93" s="133" t="str">
        <f>IF('Detailed Input'!A167="",'Detailed Input'!$A$25,'Detailed Input'!A167)</f>
        <v>blank</v>
      </c>
      <c r="B93" s="16">
        <f>+'Detailed Input'!C167</f>
        <v>0</v>
      </c>
      <c r="C93" s="16">
        <f>MATCH(A93,'Detailed Input'!$A$25:$A$75,0)</f>
        <v>1</v>
      </c>
      <c r="D93" s="17">
        <f>'Detailed Input'!B167+1</f>
        <v>1</v>
      </c>
      <c r="E93" s="18">
        <f t="shared" si="125"/>
        <v>-999</v>
      </c>
      <c r="F93" s="19">
        <f t="shared" si="126"/>
        <v>0</v>
      </c>
      <c r="G93" s="7">
        <f t="shared" si="236"/>
        <v>1</v>
      </c>
      <c r="H93" s="8">
        <f>+'Detailed Input'!D167</f>
        <v>0</v>
      </c>
      <c r="I93" s="8">
        <v>0</v>
      </c>
      <c r="J93" s="8">
        <f t="shared" si="192"/>
        <v>1</v>
      </c>
      <c r="K93" s="19">
        <f t="shared" si="127"/>
        <v>0</v>
      </c>
      <c r="L93" s="9">
        <f t="shared" si="128"/>
        <v>0</v>
      </c>
      <c r="M93" s="17">
        <f t="shared" si="129"/>
        <v>2</v>
      </c>
      <c r="N93" s="18">
        <f t="shared" si="130"/>
        <v>-999</v>
      </c>
      <c r="O93" s="19">
        <f t="shared" si="131"/>
        <v>0</v>
      </c>
      <c r="P93" s="7">
        <f t="shared" si="237"/>
        <v>1</v>
      </c>
      <c r="Q93" s="8">
        <f>+'Detailed Input'!E167</f>
        <v>0</v>
      </c>
      <c r="R93" s="8">
        <f t="shared" si="193"/>
        <v>0</v>
      </c>
      <c r="S93" s="8">
        <f t="shared" si="194"/>
        <v>1</v>
      </c>
      <c r="T93" s="19">
        <f t="shared" si="132"/>
        <v>0</v>
      </c>
      <c r="U93" s="9">
        <f t="shared" si="133"/>
        <v>0</v>
      </c>
      <c r="V93" s="17">
        <f t="shared" si="134"/>
        <v>3</v>
      </c>
      <c r="W93" s="18">
        <f t="shared" si="135"/>
        <v>-999</v>
      </c>
      <c r="X93" s="19">
        <f t="shared" si="136"/>
        <v>0</v>
      </c>
      <c r="Y93" s="7">
        <f t="shared" si="238"/>
        <v>1</v>
      </c>
      <c r="Z93" s="8">
        <f>+'Detailed Input'!F167</f>
        <v>0</v>
      </c>
      <c r="AA93" s="8">
        <f t="shared" si="195"/>
        <v>0</v>
      </c>
      <c r="AB93" s="8">
        <f t="shared" si="196"/>
        <v>1</v>
      </c>
      <c r="AC93" s="19">
        <f t="shared" si="137"/>
        <v>0</v>
      </c>
      <c r="AD93" s="9">
        <f t="shared" si="138"/>
        <v>0</v>
      </c>
      <c r="AE93" s="17">
        <f t="shared" si="139"/>
        <v>4</v>
      </c>
      <c r="AF93" s="18">
        <f t="shared" si="140"/>
        <v>-999</v>
      </c>
      <c r="AG93" s="19">
        <f t="shared" si="141"/>
        <v>0</v>
      </c>
      <c r="AH93" s="7">
        <f t="shared" si="239"/>
        <v>1</v>
      </c>
      <c r="AI93" s="8">
        <f>+'Detailed Input'!G167</f>
        <v>0</v>
      </c>
      <c r="AJ93" s="8">
        <f t="shared" si="197"/>
        <v>0</v>
      </c>
      <c r="AK93" s="8">
        <f t="shared" si="198"/>
        <v>1</v>
      </c>
      <c r="AL93" s="19">
        <f t="shared" si="142"/>
        <v>0</v>
      </c>
      <c r="AM93" s="9">
        <f t="shared" si="143"/>
        <v>0</v>
      </c>
      <c r="AN93" s="17">
        <f t="shared" si="144"/>
        <v>5</v>
      </c>
      <c r="AO93" s="18">
        <f t="shared" si="145"/>
        <v>-999</v>
      </c>
      <c r="AP93" s="19">
        <f t="shared" si="146"/>
        <v>0</v>
      </c>
      <c r="AQ93" s="7">
        <f t="shared" si="240"/>
        <v>1</v>
      </c>
      <c r="AR93" s="8">
        <f>+'Detailed Input'!H167</f>
        <v>0</v>
      </c>
      <c r="AS93" s="8">
        <f t="shared" si="199"/>
        <v>0</v>
      </c>
      <c r="AT93" s="8">
        <f t="shared" si="200"/>
        <v>1</v>
      </c>
      <c r="AU93" s="19">
        <f t="shared" si="147"/>
        <v>0</v>
      </c>
      <c r="AV93" s="9">
        <f t="shared" si="148"/>
        <v>0</v>
      </c>
      <c r="AW93" s="17">
        <f t="shared" si="149"/>
        <v>6</v>
      </c>
      <c r="AX93" s="18">
        <f t="shared" si="150"/>
        <v>-999</v>
      </c>
      <c r="AY93" s="19">
        <f t="shared" si="151"/>
        <v>0</v>
      </c>
      <c r="AZ93" s="7">
        <f t="shared" si="241"/>
        <v>1</v>
      </c>
      <c r="BA93" s="8">
        <f>+'Detailed Input'!I167</f>
        <v>0</v>
      </c>
      <c r="BB93" s="8">
        <f t="shared" si="201"/>
        <v>0</v>
      </c>
      <c r="BC93" s="8">
        <f t="shared" si="202"/>
        <v>1</v>
      </c>
      <c r="BD93" s="19">
        <f t="shared" si="152"/>
        <v>0</v>
      </c>
      <c r="BE93" s="9">
        <f t="shared" si="153"/>
        <v>0</v>
      </c>
      <c r="BF93" s="17">
        <f t="shared" si="154"/>
        <v>7</v>
      </c>
      <c r="BG93" s="18">
        <f t="shared" si="155"/>
        <v>-999</v>
      </c>
      <c r="BH93" s="19">
        <f t="shared" si="156"/>
        <v>0</v>
      </c>
      <c r="BI93" s="7">
        <f t="shared" si="242"/>
        <v>1</v>
      </c>
      <c r="BJ93" s="8">
        <f>+'Detailed Input'!J167</f>
        <v>0</v>
      </c>
      <c r="BK93" s="8">
        <f t="shared" si="203"/>
        <v>0</v>
      </c>
      <c r="BL93" s="8">
        <f t="shared" si="204"/>
        <v>1</v>
      </c>
      <c r="BM93" s="19">
        <f t="shared" si="157"/>
        <v>0</v>
      </c>
      <c r="BN93" s="9">
        <f t="shared" si="158"/>
        <v>0</v>
      </c>
      <c r="BO93" s="17">
        <f t="shared" si="159"/>
        <v>8</v>
      </c>
      <c r="BP93" s="18">
        <f t="shared" si="160"/>
        <v>-999</v>
      </c>
      <c r="BQ93" s="19">
        <f t="shared" si="161"/>
        <v>0</v>
      </c>
      <c r="BR93" s="7">
        <f t="shared" si="243"/>
        <v>1</v>
      </c>
      <c r="BS93" s="8">
        <f>+'Detailed Input'!K167</f>
        <v>0</v>
      </c>
      <c r="BT93" s="8">
        <f t="shared" si="205"/>
        <v>0</v>
      </c>
      <c r="BU93" s="8">
        <f t="shared" si="206"/>
        <v>1</v>
      </c>
      <c r="BV93" s="19">
        <f t="shared" si="162"/>
        <v>0</v>
      </c>
      <c r="BW93" s="9">
        <f t="shared" si="163"/>
        <v>0</v>
      </c>
      <c r="BX93" s="17">
        <f t="shared" si="164"/>
        <v>9</v>
      </c>
      <c r="BY93" s="18">
        <f t="shared" si="165"/>
        <v>-999</v>
      </c>
      <c r="BZ93" s="19">
        <f t="shared" si="166"/>
        <v>0</v>
      </c>
      <c r="CA93" s="7">
        <f t="shared" si="244"/>
        <v>1</v>
      </c>
      <c r="CB93" s="8">
        <f>+'Detailed Input'!L167</f>
        <v>0</v>
      </c>
      <c r="CC93" s="8">
        <f t="shared" si="207"/>
        <v>0</v>
      </c>
      <c r="CD93" s="8">
        <f t="shared" si="208"/>
        <v>1</v>
      </c>
      <c r="CE93" s="19">
        <f t="shared" si="167"/>
        <v>0</v>
      </c>
      <c r="CF93" s="9">
        <f t="shared" si="168"/>
        <v>0</v>
      </c>
      <c r="CG93" s="17">
        <f t="shared" si="169"/>
        <v>10</v>
      </c>
      <c r="CH93" s="18">
        <f t="shared" si="170"/>
        <v>-999</v>
      </c>
      <c r="CI93" s="19">
        <f t="shared" si="171"/>
        <v>0</v>
      </c>
      <c r="CJ93" s="7">
        <f t="shared" si="245"/>
        <v>1</v>
      </c>
      <c r="CK93" s="8">
        <f>+'Detailed Input'!M167</f>
        <v>0</v>
      </c>
      <c r="CL93" s="8">
        <f t="shared" si="209"/>
        <v>0</v>
      </c>
      <c r="CM93" s="8">
        <f t="shared" si="210"/>
        <v>1</v>
      </c>
      <c r="CN93" s="19">
        <f t="shared" si="172"/>
        <v>0</v>
      </c>
      <c r="CO93" s="134">
        <f t="shared" si="173"/>
        <v>0</v>
      </c>
      <c r="CQ93" s="119" t="str">
        <f t="shared" si="211"/>
        <v>blank</v>
      </c>
      <c r="CR93" s="84">
        <f t="shared" si="174"/>
        <v>0</v>
      </c>
      <c r="CS93" s="77">
        <f t="shared" si="175"/>
        <v>0</v>
      </c>
      <c r="CT93" s="77">
        <f t="shared" si="176"/>
        <v>0</v>
      </c>
      <c r="CU93" s="77">
        <f t="shared" si="177"/>
        <v>0</v>
      </c>
      <c r="CV93" s="77">
        <f t="shared" si="178"/>
        <v>0</v>
      </c>
      <c r="CW93" s="77">
        <f t="shared" si="179"/>
        <v>0</v>
      </c>
      <c r="CX93" s="77">
        <f t="shared" si="180"/>
        <v>0</v>
      </c>
      <c r="CY93" s="77">
        <f t="shared" si="181"/>
        <v>0</v>
      </c>
      <c r="CZ93" s="77">
        <f t="shared" si="182"/>
        <v>0</v>
      </c>
      <c r="DA93" s="77">
        <f t="shared" si="183"/>
        <v>0</v>
      </c>
      <c r="DB93" s="145">
        <f t="shared" si="212"/>
        <v>-999</v>
      </c>
      <c r="DC93" s="115">
        <f t="shared" si="213"/>
        <v>-999</v>
      </c>
      <c r="DD93" s="115">
        <f t="shared" si="214"/>
        <v>-999</v>
      </c>
      <c r="DE93" s="115">
        <f t="shared" si="215"/>
        <v>-999</v>
      </c>
      <c r="DF93" s="115">
        <f t="shared" si="216"/>
        <v>-999</v>
      </c>
      <c r="DG93" s="115">
        <f t="shared" si="217"/>
        <v>-999</v>
      </c>
      <c r="DH93" s="115">
        <f t="shared" si="218"/>
        <v>-999</v>
      </c>
      <c r="DI93" s="115">
        <f t="shared" si="219"/>
        <v>-999</v>
      </c>
      <c r="DJ93" s="115">
        <f t="shared" si="220"/>
        <v>-999</v>
      </c>
      <c r="DK93" s="115">
        <f t="shared" si="221"/>
        <v>-999</v>
      </c>
      <c r="DL93" s="125">
        <f t="shared" si="222"/>
        <v>1</v>
      </c>
      <c r="DM93" s="116">
        <f t="shared" si="223"/>
        <v>1</v>
      </c>
      <c r="DN93" s="116">
        <f t="shared" si="224"/>
        <v>1</v>
      </c>
      <c r="DO93" s="116">
        <f t="shared" si="225"/>
        <v>1</v>
      </c>
      <c r="DP93" s="116">
        <f t="shared" si="226"/>
        <v>1</v>
      </c>
      <c r="DQ93" s="116">
        <f t="shared" si="227"/>
        <v>1</v>
      </c>
      <c r="DR93" s="116">
        <f t="shared" si="228"/>
        <v>1</v>
      </c>
      <c r="DS93" s="116">
        <f t="shared" si="229"/>
        <v>1</v>
      </c>
      <c r="DT93" s="116">
        <f t="shared" si="230"/>
        <v>1</v>
      </c>
      <c r="DU93" s="116">
        <f t="shared" si="231"/>
        <v>1</v>
      </c>
      <c r="DV93" s="125">
        <f t="shared" si="232"/>
        <v>0</v>
      </c>
      <c r="DW93" s="116">
        <f t="shared" si="233"/>
        <v>0</v>
      </c>
      <c r="DX93" s="116">
        <f t="shared" si="184"/>
        <v>0</v>
      </c>
      <c r="DY93" s="116">
        <f t="shared" si="185"/>
        <v>0</v>
      </c>
      <c r="DZ93" s="116">
        <f t="shared" si="186"/>
        <v>0</v>
      </c>
      <c r="EA93" s="116">
        <f t="shared" si="187"/>
        <v>0</v>
      </c>
      <c r="EB93" s="116">
        <f t="shared" si="188"/>
        <v>0</v>
      </c>
      <c r="EC93" s="116">
        <f t="shared" si="189"/>
        <v>0</v>
      </c>
      <c r="ED93" s="116">
        <f t="shared" si="190"/>
        <v>0</v>
      </c>
      <c r="EE93" s="116">
        <f t="shared" si="191"/>
        <v>0</v>
      </c>
      <c r="EF93" s="172" t="str">
        <f>IF(EE93&gt;='Detailed Input'!$A$6,INDEX(DB93:DK93,EE93-'Detailed Input'!$A$6+1),"")</f>
        <v/>
      </c>
      <c r="EG93" s="170" t="str">
        <f>IF(EE93&gt;='Detailed Input'!$A$6,INDEX(DL93:DU93,EE93-'Detailed Input'!$A$6+1),"")</f>
        <v/>
      </c>
      <c r="EH93" s="59">
        <f t="shared" si="234"/>
        <v>0</v>
      </c>
      <c r="EI93" s="120">
        <f t="shared" si="235"/>
        <v>0</v>
      </c>
      <c r="EJ93" s="58"/>
    </row>
    <row r="94" spans="1:140" x14ac:dyDescent="0.2">
      <c r="A94" s="133" t="str">
        <f>IF('Detailed Input'!A168="",'Detailed Input'!$A$25,'Detailed Input'!A168)</f>
        <v>blank</v>
      </c>
      <c r="B94" s="16">
        <f>+'Detailed Input'!C168</f>
        <v>0</v>
      </c>
      <c r="C94" s="16">
        <f>MATCH(A94,'Detailed Input'!$A$25:$A$75,0)</f>
        <v>1</v>
      </c>
      <c r="D94" s="17">
        <f>'Detailed Input'!B168+1</f>
        <v>1</v>
      </c>
      <c r="E94" s="18">
        <f t="shared" si="125"/>
        <v>-999</v>
      </c>
      <c r="F94" s="19">
        <f t="shared" si="126"/>
        <v>0</v>
      </c>
      <c r="G94" s="7">
        <f t="shared" si="236"/>
        <v>1</v>
      </c>
      <c r="H94" s="8">
        <f>+'Detailed Input'!D168</f>
        <v>0</v>
      </c>
      <c r="I94" s="8">
        <v>0</v>
      </c>
      <c r="J94" s="8">
        <f t="shared" si="192"/>
        <v>1</v>
      </c>
      <c r="K94" s="19">
        <f t="shared" si="127"/>
        <v>0</v>
      </c>
      <c r="L94" s="9">
        <f t="shared" si="128"/>
        <v>0</v>
      </c>
      <c r="M94" s="17">
        <f t="shared" si="129"/>
        <v>2</v>
      </c>
      <c r="N94" s="18">
        <f t="shared" si="130"/>
        <v>-999</v>
      </c>
      <c r="O94" s="19">
        <f t="shared" si="131"/>
        <v>0</v>
      </c>
      <c r="P94" s="7">
        <f t="shared" si="237"/>
        <v>1</v>
      </c>
      <c r="Q94" s="8">
        <f>+'Detailed Input'!E168</f>
        <v>0</v>
      </c>
      <c r="R94" s="8">
        <f t="shared" si="193"/>
        <v>0</v>
      </c>
      <c r="S94" s="8">
        <f t="shared" si="194"/>
        <v>1</v>
      </c>
      <c r="T94" s="19">
        <f t="shared" si="132"/>
        <v>0</v>
      </c>
      <c r="U94" s="9">
        <f t="shared" si="133"/>
        <v>0</v>
      </c>
      <c r="V94" s="17">
        <f t="shared" si="134"/>
        <v>3</v>
      </c>
      <c r="W94" s="18">
        <f t="shared" si="135"/>
        <v>-999</v>
      </c>
      <c r="X94" s="19">
        <f t="shared" si="136"/>
        <v>0</v>
      </c>
      <c r="Y94" s="7">
        <f t="shared" si="238"/>
        <v>1</v>
      </c>
      <c r="Z94" s="8">
        <f>+'Detailed Input'!F168</f>
        <v>0</v>
      </c>
      <c r="AA94" s="8">
        <f t="shared" si="195"/>
        <v>0</v>
      </c>
      <c r="AB94" s="8">
        <f t="shared" si="196"/>
        <v>1</v>
      </c>
      <c r="AC94" s="19">
        <f t="shared" si="137"/>
        <v>0</v>
      </c>
      <c r="AD94" s="9">
        <f t="shared" si="138"/>
        <v>0</v>
      </c>
      <c r="AE94" s="17">
        <f t="shared" si="139"/>
        <v>4</v>
      </c>
      <c r="AF94" s="18">
        <f t="shared" si="140"/>
        <v>-999</v>
      </c>
      <c r="AG94" s="19">
        <f t="shared" si="141"/>
        <v>0</v>
      </c>
      <c r="AH94" s="7">
        <f t="shared" si="239"/>
        <v>1</v>
      </c>
      <c r="AI94" s="8">
        <f>+'Detailed Input'!G168</f>
        <v>0</v>
      </c>
      <c r="AJ94" s="8">
        <f t="shared" si="197"/>
        <v>0</v>
      </c>
      <c r="AK94" s="8">
        <f t="shared" si="198"/>
        <v>1</v>
      </c>
      <c r="AL94" s="19">
        <f t="shared" si="142"/>
        <v>0</v>
      </c>
      <c r="AM94" s="9">
        <f t="shared" si="143"/>
        <v>0</v>
      </c>
      <c r="AN94" s="17">
        <f t="shared" si="144"/>
        <v>5</v>
      </c>
      <c r="AO94" s="18">
        <f t="shared" si="145"/>
        <v>-999</v>
      </c>
      <c r="AP94" s="19">
        <f t="shared" si="146"/>
        <v>0</v>
      </c>
      <c r="AQ94" s="7">
        <f t="shared" si="240"/>
        <v>1</v>
      </c>
      <c r="AR94" s="8">
        <f>+'Detailed Input'!H168</f>
        <v>0</v>
      </c>
      <c r="AS94" s="8">
        <f t="shared" si="199"/>
        <v>0</v>
      </c>
      <c r="AT94" s="8">
        <f t="shared" si="200"/>
        <v>1</v>
      </c>
      <c r="AU94" s="19">
        <f t="shared" si="147"/>
        <v>0</v>
      </c>
      <c r="AV94" s="9">
        <f t="shared" si="148"/>
        <v>0</v>
      </c>
      <c r="AW94" s="17">
        <f t="shared" si="149"/>
        <v>6</v>
      </c>
      <c r="AX94" s="18">
        <f t="shared" si="150"/>
        <v>-999</v>
      </c>
      <c r="AY94" s="19">
        <f t="shared" si="151"/>
        <v>0</v>
      </c>
      <c r="AZ94" s="7">
        <f t="shared" si="241"/>
        <v>1</v>
      </c>
      <c r="BA94" s="8">
        <f>+'Detailed Input'!I168</f>
        <v>0</v>
      </c>
      <c r="BB94" s="8">
        <f t="shared" si="201"/>
        <v>0</v>
      </c>
      <c r="BC94" s="8">
        <f t="shared" si="202"/>
        <v>1</v>
      </c>
      <c r="BD94" s="19">
        <f t="shared" si="152"/>
        <v>0</v>
      </c>
      <c r="BE94" s="9">
        <f t="shared" si="153"/>
        <v>0</v>
      </c>
      <c r="BF94" s="17">
        <f t="shared" si="154"/>
        <v>7</v>
      </c>
      <c r="BG94" s="18">
        <f t="shared" si="155"/>
        <v>-999</v>
      </c>
      <c r="BH94" s="19">
        <f t="shared" si="156"/>
        <v>0</v>
      </c>
      <c r="BI94" s="7">
        <f t="shared" si="242"/>
        <v>1</v>
      </c>
      <c r="BJ94" s="8">
        <f>+'Detailed Input'!J168</f>
        <v>0</v>
      </c>
      <c r="BK94" s="8">
        <f t="shared" si="203"/>
        <v>0</v>
      </c>
      <c r="BL94" s="8">
        <f t="shared" si="204"/>
        <v>1</v>
      </c>
      <c r="BM94" s="19">
        <f t="shared" si="157"/>
        <v>0</v>
      </c>
      <c r="BN94" s="9">
        <f t="shared" si="158"/>
        <v>0</v>
      </c>
      <c r="BO94" s="17">
        <f t="shared" si="159"/>
        <v>8</v>
      </c>
      <c r="BP94" s="18">
        <f t="shared" si="160"/>
        <v>-999</v>
      </c>
      <c r="BQ94" s="19">
        <f t="shared" si="161"/>
        <v>0</v>
      </c>
      <c r="BR94" s="7">
        <f t="shared" si="243"/>
        <v>1</v>
      </c>
      <c r="BS94" s="8">
        <f>+'Detailed Input'!K168</f>
        <v>0</v>
      </c>
      <c r="BT94" s="8">
        <f t="shared" si="205"/>
        <v>0</v>
      </c>
      <c r="BU94" s="8">
        <f t="shared" si="206"/>
        <v>1</v>
      </c>
      <c r="BV94" s="19">
        <f t="shared" si="162"/>
        <v>0</v>
      </c>
      <c r="BW94" s="9">
        <f t="shared" si="163"/>
        <v>0</v>
      </c>
      <c r="BX94" s="17">
        <f t="shared" si="164"/>
        <v>9</v>
      </c>
      <c r="BY94" s="18">
        <f t="shared" si="165"/>
        <v>-999</v>
      </c>
      <c r="BZ94" s="19">
        <f t="shared" si="166"/>
        <v>0</v>
      </c>
      <c r="CA94" s="7">
        <f t="shared" si="244"/>
        <v>1</v>
      </c>
      <c r="CB94" s="8">
        <f>+'Detailed Input'!L168</f>
        <v>0</v>
      </c>
      <c r="CC94" s="8">
        <f t="shared" si="207"/>
        <v>0</v>
      </c>
      <c r="CD94" s="8">
        <f t="shared" si="208"/>
        <v>1</v>
      </c>
      <c r="CE94" s="19">
        <f t="shared" si="167"/>
        <v>0</v>
      </c>
      <c r="CF94" s="9">
        <f t="shared" si="168"/>
        <v>0</v>
      </c>
      <c r="CG94" s="17">
        <f t="shared" si="169"/>
        <v>10</v>
      </c>
      <c r="CH94" s="18">
        <f t="shared" si="170"/>
        <v>-999</v>
      </c>
      <c r="CI94" s="19">
        <f t="shared" si="171"/>
        <v>0</v>
      </c>
      <c r="CJ94" s="7">
        <f t="shared" si="245"/>
        <v>1</v>
      </c>
      <c r="CK94" s="8">
        <f>+'Detailed Input'!M168</f>
        <v>0</v>
      </c>
      <c r="CL94" s="8">
        <f t="shared" si="209"/>
        <v>0</v>
      </c>
      <c r="CM94" s="8">
        <f t="shared" si="210"/>
        <v>1</v>
      </c>
      <c r="CN94" s="19">
        <f t="shared" si="172"/>
        <v>0</v>
      </c>
      <c r="CO94" s="134">
        <f t="shared" si="173"/>
        <v>0</v>
      </c>
      <c r="CQ94" s="119" t="str">
        <f t="shared" si="211"/>
        <v>blank</v>
      </c>
      <c r="CR94" s="84">
        <f t="shared" si="174"/>
        <v>0</v>
      </c>
      <c r="CS94" s="77">
        <f t="shared" si="175"/>
        <v>0</v>
      </c>
      <c r="CT94" s="77">
        <f t="shared" si="176"/>
        <v>0</v>
      </c>
      <c r="CU94" s="77">
        <f t="shared" si="177"/>
        <v>0</v>
      </c>
      <c r="CV94" s="77">
        <f t="shared" si="178"/>
        <v>0</v>
      </c>
      <c r="CW94" s="77">
        <f t="shared" si="179"/>
        <v>0</v>
      </c>
      <c r="CX94" s="77">
        <f t="shared" si="180"/>
        <v>0</v>
      </c>
      <c r="CY94" s="77">
        <f t="shared" si="181"/>
        <v>0</v>
      </c>
      <c r="CZ94" s="77">
        <f t="shared" si="182"/>
        <v>0</v>
      </c>
      <c r="DA94" s="77">
        <f t="shared" si="183"/>
        <v>0</v>
      </c>
      <c r="DB94" s="145">
        <f t="shared" si="212"/>
        <v>-999</v>
      </c>
      <c r="DC94" s="115">
        <f t="shared" si="213"/>
        <v>-999</v>
      </c>
      <c r="DD94" s="115">
        <f t="shared" si="214"/>
        <v>-999</v>
      </c>
      <c r="DE94" s="115">
        <f t="shared" si="215"/>
        <v>-999</v>
      </c>
      <c r="DF94" s="115">
        <f t="shared" si="216"/>
        <v>-999</v>
      </c>
      <c r="DG94" s="115">
        <f t="shared" si="217"/>
        <v>-999</v>
      </c>
      <c r="DH94" s="115">
        <f t="shared" si="218"/>
        <v>-999</v>
      </c>
      <c r="DI94" s="115">
        <f t="shared" si="219"/>
        <v>-999</v>
      </c>
      <c r="DJ94" s="115">
        <f t="shared" si="220"/>
        <v>-999</v>
      </c>
      <c r="DK94" s="115">
        <f t="shared" si="221"/>
        <v>-999</v>
      </c>
      <c r="DL94" s="125">
        <f t="shared" si="222"/>
        <v>1</v>
      </c>
      <c r="DM94" s="116">
        <f t="shared" si="223"/>
        <v>1</v>
      </c>
      <c r="DN94" s="116">
        <f t="shared" si="224"/>
        <v>1</v>
      </c>
      <c r="DO94" s="116">
        <f t="shared" si="225"/>
        <v>1</v>
      </c>
      <c r="DP94" s="116">
        <f t="shared" si="226"/>
        <v>1</v>
      </c>
      <c r="DQ94" s="116">
        <f t="shared" si="227"/>
        <v>1</v>
      </c>
      <c r="DR94" s="116">
        <f t="shared" si="228"/>
        <v>1</v>
      </c>
      <c r="DS94" s="116">
        <f t="shared" si="229"/>
        <v>1</v>
      </c>
      <c r="DT94" s="116">
        <f t="shared" si="230"/>
        <v>1</v>
      </c>
      <c r="DU94" s="116">
        <f t="shared" si="231"/>
        <v>1</v>
      </c>
      <c r="DV94" s="125">
        <f t="shared" si="232"/>
        <v>0</v>
      </c>
      <c r="DW94" s="116">
        <f t="shared" si="233"/>
        <v>0</v>
      </c>
      <c r="DX94" s="116">
        <f t="shared" si="184"/>
        <v>0</v>
      </c>
      <c r="DY94" s="116">
        <f t="shared" si="185"/>
        <v>0</v>
      </c>
      <c r="DZ94" s="116">
        <f t="shared" si="186"/>
        <v>0</v>
      </c>
      <c r="EA94" s="116">
        <f t="shared" si="187"/>
        <v>0</v>
      </c>
      <c r="EB94" s="116">
        <f t="shared" si="188"/>
        <v>0</v>
      </c>
      <c r="EC94" s="116">
        <f t="shared" si="189"/>
        <v>0</v>
      </c>
      <c r="ED94" s="116">
        <f t="shared" si="190"/>
        <v>0</v>
      </c>
      <c r="EE94" s="116">
        <f t="shared" si="191"/>
        <v>0</v>
      </c>
      <c r="EF94" s="172" t="str">
        <f>IF(EE94&gt;='Detailed Input'!$A$6,INDEX(DB94:DK94,EE94-'Detailed Input'!$A$6+1),"")</f>
        <v/>
      </c>
      <c r="EG94" s="170" t="str">
        <f>IF(EE94&gt;='Detailed Input'!$A$6,INDEX(DL94:DU94,EE94-'Detailed Input'!$A$6+1),"")</f>
        <v/>
      </c>
      <c r="EH94" s="59">
        <f t="shared" si="234"/>
        <v>0</v>
      </c>
      <c r="EI94" s="120">
        <f t="shared" si="235"/>
        <v>0</v>
      </c>
      <c r="EJ94" s="58"/>
    </row>
    <row r="95" spans="1:140" x14ac:dyDescent="0.2">
      <c r="A95" s="133" t="str">
        <f>IF('Detailed Input'!A169="",'Detailed Input'!$A$25,'Detailed Input'!A169)</f>
        <v>blank</v>
      </c>
      <c r="B95" s="16">
        <f>+'Detailed Input'!C169</f>
        <v>0</v>
      </c>
      <c r="C95" s="16">
        <f>MATCH(A95,'Detailed Input'!$A$25:$A$75,0)</f>
        <v>1</v>
      </c>
      <c r="D95" s="17">
        <f>'Detailed Input'!B169+1</f>
        <v>1</v>
      </c>
      <c r="E95" s="18">
        <f t="shared" si="125"/>
        <v>-999</v>
      </c>
      <c r="F95" s="19">
        <f t="shared" si="126"/>
        <v>0</v>
      </c>
      <c r="G95" s="7">
        <f t="shared" si="236"/>
        <v>1</v>
      </c>
      <c r="H95" s="8">
        <f>+'Detailed Input'!D169</f>
        <v>0</v>
      </c>
      <c r="I95" s="8">
        <v>0</v>
      </c>
      <c r="J95" s="8">
        <f t="shared" si="192"/>
        <v>1</v>
      </c>
      <c r="K95" s="19">
        <f t="shared" si="127"/>
        <v>0</v>
      </c>
      <c r="L95" s="9">
        <f t="shared" si="128"/>
        <v>0</v>
      </c>
      <c r="M95" s="17">
        <f t="shared" si="129"/>
        <v>2</v>
      </c>
      <c r="N95" s="18">
        <f t="shared" si="130"/>
        <v>-999</v>
      </c>
      <c r="O95" s="19">
        <f t="shared" si="131"/>
        <v>0</v>
      </c>
      <c r="P95" s="7">
        <f t="shared" si="237"/>
        <v>1</v>
      </c>
      <c r="Q95" s="8">
        <f>+'Detailed Input'!E169</f>
        <v>0</v>
      </c>
      <c r="R95" s="8">
        <f t="shared" si="193"/>
        <v>0</v>
      </c>
      <c r="S95" s="8">
        <f t="shared" si="194"/>
        <v>1</v>
      </c>
      <c r="T95" s="19">
        <f t="shared" si="132"/>
        <v>0</v>
      </c>
      <c r="U95" s="9">
        <f t="shared" si="133"/>
        <v>0</v>
      </c>
      <c r="V95" s="17">
        <f t="shared" si="134"/>
        <v>3</v>
      </c>
      <c r="W95" s="18">
        <f t="shared" si="135"/>
        <v>-999</v>
      </c>
      <c r="X95" s="19">
        <f t="shared" si="136"/>
        <v>0</v>
      </c>
      <c r="Y95" s="7">
        <f t="shared" si="238"/>
        <v>1</v>
      </c>
      <c r="Z95" s="8">
        <f>+'Detailed Input'!F169</f>
        <v>0</v>
      </c>
      <c r="AA95" s="8">
        <f t="shared" si="195"/>
        <v>0</v>
      </c>
      <c r="AB95" s="8">
        <f t="shared" si="196"/>
        <v>1</v>
      </c>
      <c r="AC95" s="19">
        <f t="shared" si="137"/>
        <v>0</v>
      </c>
      <c r="AD95" s="9">
        <f t="shared" si="138"/>
        <v>0</v>
      </c>
      <c r="AE95" s="17">
        <f t="shared" si="139"/>
        <v>4</v>
      </c>
      <c r="AF95" s="18">
        <f t="shared" si="140"/>
        <v>-999</v>
      </c>
      <c r="AG95" s="19">
        <f t="shared" si="141"/>
        <v>0</v>
      </c>
      <c r="AH95" s="7">
        <f t="shared" si="239"/>
        <v>1</v>
      </c>
      <c r="AI95" s="8">
        <f>+'Detailed Input'!G169</f>
        <v>0</v>
      </c>
      <c r="AJ95" s="8">
        <f t="shared" si="197"/>
        <v>0</v>
      </c>
      <c r="AK95" s="8">
        <f t="shared" si="198"/>
        <v>1</v>
      </c>
      <c r="AL95" s="19">
        <f t="shared" si="142"/>
        <v>0</v>
      </c>
      <c r="AM95" s="9">
        <f t="shared" si="143"/>
        <v>0</v>
      </c>
      <c r="AN95" s="17">
        <f t="shared" si="144"/>
        <v>5</v>
      </c>
      <c r="AO95" s="18">
        <f t="shared" si="145"/>
        <v>-999</v>
      </c>
      <c r="AP95" s="19">
        <f t="shared" si="146"/>
        <v>0</v>
      </c>
      <c r="AQ95" s="7">
        <f t="shared" si="240"/>
        <v>1</v>
      </c>
      <c r="AR95" s="8">
        <f>+'Detailed Input'!H169</f>
        <v>0</v>
      </c>
      <c r="AS95" s="8">
        <f t="shared" si="199"/>
        <v>0</v>
      </c>
      <c r="AT95" s="8">
        <f t="shared" si="200"/>
        <v>1</v>
      </c>
      <c r="AU95" s="19">
        <f t="shared" si="147"/>
        <v>0</v>
      </c>
      <c r="AV95" s="9">
        <f t="shared" si="148"/>
        <v>0</v>
      </c>
      <c r="AW95" s="17">
        <f t="shared" si="149"/>
        <v>6</v>
      </c>
      <c r="AX95" s="18">
        <f t="shared" si="150"/>
        <v>-999</v>
      </c>
      <c r="AY95" s="19">
        <f t="shared" si="151"/>
        <v>0</v>
      </c>
      <c r="AZ95" s="7">
        <f t="shared" si="241"/>
        <v>1</v>
      </c>
      <c r="BA95" s="8">
        <f>+'Detailed Input'!I169</f>
        <v>0</v>
      </c>
      <c r="BB95" s="8">
        <f t="shared" si="201"/>
        <v>0</v>
      </c>
      <c r="BC95" s="8">
        <f t="shared" si="202"/>
        <v>1</v>
      </c>
      <c r="BD95" s="19">
        <f t="shared" si="152"/>
        <v>0</v>
      </c>
      <c r="BE95" s="9">
        <f t="shared" si="153"/>
        <v>0</v>
      </c>
      <c r="BF95" s="17">
        <f t="shared" si="154"/>
        <v>7</v>
      </c>
      <c r="BG95" s="18">
        <f t="shared" si="155"/>
        <v>-999</v>
      </c>
      <c r="BH95" s="19">
        <f t="shared" si="156"/>
        <v>0</v>
      </c>
      <c r="BI95" s="7">
        <f t="shared" si="242"/>
        <v>1</v>
      </c>
      <c r="BJ95" s="8">
        <f>+'Detailed Input'!J169</f>
        <v>0</v>
      </c>
      <c r="BK95" s="8">
        <f t="shared" si="203"/>
        <v>0</v>
      </c>
      <c r="BL95" s="8">
        <f t="shared" si="204"/>
        <v>1</v>
      </c>
      <c r="BM95" s="19">
        <f t="shared" si="157"/>
        <v>0</v>
      </c>
      <c r="BN95" s="9">
        <f t="shared" si="158"/>
        <v>0</v>
      </c>
      <c r="BO95" s="17">
        <f t="shared" si="159"/>
        <v>8</v>
      </c>
      <c r="BP95" s="18">
        <f t="shared" si="160"/>
        <v>-999</v>
      </c>
      <c r="BQ95" s="19">
        <f t="shared" si="161"/>
        <v>0</v>
      </c>
      <c r="BR95" s="7">
        <f t="shared" si="243"/>
        <v>1</v>
      </c>
      <c r="BS95" s="8">
        <f>+'Detailed Input'!K169</f>
        <v>0</v>
      </c>
      <c r="BT95" s="8">
        <f t="shared" si="205"/>
        <v>0</v>
      </c>
      <c r="BU95" s="8">
        <f t="shared" si="206"/>
        <v>1</v>
      </c>
      <c r="BV95" s="19">
        <f t="shared" si="162"/>
        <v>0</v>
      </c>
      <c r="BW95" s="9">
        <f t="shared" si="163"/>
        <v>0</v>
      </c>
      <c r="BX95" s="17">
        <f t="shared" si="164"/>
        <v>9</v>
      </c>
      <c r="BY95" s="18">
        <f t="shared" si="165"/>
        <v>-999</v>
      </c>
      <c r="BZ95" s="19">
        <f t="shared" si="166"/>
        <v>0</v>
      </c>
      <c r="CA95" s="7">
        <f t="shared" si="244"/>
        <v>1</v>
      </c>
      <c r="CB95" s="8">
        <f>+'Detailed Input'!L169</f>
        <v>0</v>
      </c>
      <c r="CC95" s="8">
        <f t="shared" si="207"/>
        <v>0</v>
      </c>
      <c r="CD95" s="8">
        <f t="shared" si="208"/>
        <v>1</v>
      </c>
      <c r="CE95" s="19">
        <f t="shared" si="167"/>
        <v>0</v>
      </c>
      <c r="CF95" s="9">
        <f t="shared" si="168"/>
        <v>0</v>
      </c>
      <c r="CG95" s="17">
        <f t="shared" si="169"/>
        <v>10</v>
      </c>
      <c r="CH95" s="18">
        <f t="shared" si="170"/>
        <v>-999</v>
      </c>
      <c r="CI95" s="19">
        <f t="shared" si="171"/>
        <v>0</v>
      </c>
      <c r="CJ95" s="7">
        <f t="shared" si="245"/>
        <v>1</v>
      </c>
      <c r="CK95" s="8">
        <f>+'Detailed Input'!M169</f>
        <v>0</v>
      </c>
      <c r="CL95" s="8">
        <f t="shared" si="209"/>
        <v>0</v>
      </c>
      <c r="CM95" s="8">
        <f t="shared" si="210"/>
        <v>1</v>
      </c>
      <c r="CN95" s="19">
        <f t="shared" si="172"/>
        <v>0</v>
      </c>
      <c r="CO95" s="134">
        <f t="shared" si="173"/>
        <v>0</v>
      </c>
      <c r="CQ95" s="119" t="str">
        <f t="shared" si="211"/>
        <v>blank</v>
      </c>
      <c r="CR95" s="84">
        <f t="shared" si="174"/>
        <v>0</v>
      </c>
      <c r="CS95" s="77">
        <f t="shared" si="175"/>
        <v>0</v>
      </c>
      <c r="CT95" s="77">
        <f t="shared" si="176"/>
        <v>0</v>
      </c>
      <c r="CU95" s="77">
        <f t="shared" si="177"/>
        <v>0</v>
      </c>
      <c r="CV95" s="77">
        <f t="shared" si="178"/>
        <v>0</v>
      </c>
      <c r="CW95" s="77">
        <f t="shared" si="179"/>
        <v>0</v>
      </c>
      <c r="CX95" s="77">
        <f t="shared" si="180"/>
        <v>0</v>
      </c>
      <c r="CY95" s="77">
        <f t="shared" si="181"/>
        <v>0</v>
      </c>
      <c r="CZ95" s="77">
        <f t="shared" si="182"/>
        <v>0</v>
      </c>
      <c r="DA95" s="77">
        <f t="shared" si="183"/>
        <v>0</v>
      </c>
      <c r="DB95" s="145">
        <f t="shared" si="212"/>
        <v>-999</v>
      </c>
      <c r="DC95" s="115">
        <f t="shared" si="213"/>
        <v>-999</v>
      </c>
      <c r="DD95" s="115">
        <f t="shared" si="214"/>
        <v>-999</v>
      </c>
      <c r="DE95" s="115">
        <f t="shared" si="215"/>
        <v>-999</v>
      </c>
      <c r="DF95" s="115">
        <f t="shared" si="216"/>
        <v>-999</v>
      </c>
      <c r="DG95" s="115">
        <f t="shared" si="217"/>
        <v>-999</v>
      </c>
      <c r="DH95" s="115">
        <f t="shared" si="218"/>
        <v>-999</v>
      </c>
      <c r="DI95" s="115">
        <f t="shared" si="219"/>
        <v>-999</v>
      </c>
      <c r="DJ95" s="115">
        <f t="shared" si="220"/>
        <v>-999</v>
      </c>
      <c r="DK95" s="115">
        <f t="shared" si="221"/>
        <v>-999</v>
      </c>
      <c r="DL95" s="125">
        <f t="shared" si="222"/>
        <v>1</v>
      </c>
      <c r="DM95" s="116">
        <f t="shared" si="223"/>
        <v>1</v>
      </c>
      <c r="DN95" s="116">
        <f t="shared" si="224"/>
        <v>1</v>
      </c>
      <c r="DO95" s="116">
        <f t="shared" si="225"/>
        <v>1</v>
      </c>
      <c r="DP95" s="116">
        <f t="shared" si="226"/>
        <v>1</v>
      </c>
      <c r="DQ95" s="116">
        <f t="shared" si="227"/>
        <v>1</v>
      </c>
      <c r="DR95" s="116">
        <f t="shared" si="228"/>
        <v>1</v>
      </c>
      <c r="DS95" s="116">
        <f t="shared" si="229"/>
        <v>1</v>
      </c>
      <c r="DT95" s="116">
        <f t="shared" si="230"/>
        <v>1</v>
      </c>
      <c r="DU95" s="116">
        <f t="shared" si="231"/>
        <v>1</v>
      </c>
      <c r="DV95" s="125">
        <f t="shared" si="232"/>
        <v>0</v>
      </c>
      <c r="DW95" s="116">
        <f t="shared" si="233"/>
        <v>0</v>
      </c>
      <c r="DX95" s="116">
        <f t="shared" si="184"/>
        <v>0</v>
      </c>
      <c r="DY95" s="116">
        <f t="shared" si="185"/>
        <v>0</v>
      </c>
      <c r="DZ95" s="116">
        <f t="shared" si="186"/>
        <v>0</v>
      </c>
      <c r="EA95" s="116">
        <f t="shared" si="187"/>
        <v>0</v>
      </c>
      <c r="EB95" s="116">
        <f t="shared" si="188"/>
        <v>0</v>
      </c>
      <c r="EC95" s="116">
        <f t="shared" si="189"/>
        <v>0</v>
      </c>
      <c r="ED95" s="116">
        <f t="shared" si="190"/>
        <v>0</v>
      </c>
      <c r="EE95" s="116">
        <f t="shared" si="191"/>
        <v>0</v>
      </c>
      <c r="EF95" s="172" t="str">
        <f>IF(EE95&gt;='Detailed Input'!$A$6,INDEX(DB95:DK95,EE95-'Detailed Input'!$A$6+1),"")</f>
        <v/>
      </c>
      <c r="EG95" s="170" t="str">
        <f>IF(EE95&gt;='Detailed Input'!$A$6,INDEX(DL95:DU95,EE95-'Detailed Input'!$A$6+1),"")</f>
        <v/>
      </c>
      <c r="EH95" s="59">
        <f t="shared" si="234"/>
        <v>0</v>
      </c>
      <c r="EI95" s="120">
        <f t="shared" si="235"/>
        <v>0</v>
      </c>
      <c r="EJ95" s="58"/>
    </row>
    <row r="96" spans="1:140" x14ac:dyDescent="0.2">
      <c r="A96" s="133" t="str">
        <f>IF('Detailed Input'!A170="",'Detailed Input'!$A$25,'Detailed Input'!A170)</f>
        <v>blank</v>
      </c>
      <c r="B96" s="16">
        <f>+'Detailed Input'!C170</f>
        <v>0</v>
      </c>
      <c r="C96" s="16">
        <f>MATCH(A96,'Detailed Input'!$A$25:$A$75,0)</f>
        <v>1</v>
      </c>
      <c r="D96" s="17">
        <f>'Detailed Input'!B170+1</f>
        <v>1</v>
      </c>
      <c r="E96" s="18">
        <f t="shared" si="125"/>
        <v>-999</v>
      </c>
      <c r="F96" s="19">
        <f t="shared" si="126"/>
        <v>0</v>
      </c>
      <c r="G96" s="7">
        <f t="shared" si="236"/>
        <v>1</v>
      </c>
      <c r="H96" s="8">
        <f>+'Detailed Input'!D170</f>
        <v>0</v>
      </c>
      <c r="I96" s="8">
        <v>0</v>
      </c>
      <c r="J96" s="8">
        <f t="shared" si="192"/>
        <v>1</v>
      </c>
      <c r="K96" s="19">
        <f t="shared" si="127"/>
        <v>0</v>
      </c>
      <c r="L96" s="9">
        <f t="shared" si="128"/>
        <v>0</v>
      </c>
      <c r="M96" s="17">
        <f t="shared" si="129"/>
        <v>2</v>
      </c>
      <c r="N96" s="18">
        <f t="shared" si="130"/>
        <v>-999</v>
      </c>
      <c r="O96" s="19">
        <f t="shared" si="131"/>
        <v>0</v>
      </c>
      <c r="P96" s="7">
        <f t="shared" si="237"/>
        <v>1</v>
      </c>
      <c r="Q96" s="8">
        <f>+'Detailed Input'!E170</f>
        <v>0</v>
      </c>
      <c r="R96" s="8">
        <f t="shared" si="193"/>
        <v>0</v>
      </c>
      <c r="S96" s="8">
        <f t="shared" si="194"/>
        <v>1</v>
      </c>
      <c r="T96" s="19">
        <f t="shared" si="132"/>
        <v>0</v>
      </c>
      <c r="U96" s="9">
        <f t="shared" si="133"/>
        <v>0</v>
      </c>
      <c r="V96" s="17">
        <f t="shared" si="134"/>
        <v>3</v>
      </c>
      <c r="W96" s="18">
        <f t="shared" si="135"/>
        <v>-999</v>
      </c>
      <c r="X96" s="19">
        <f t="shared" si="136"/>
        <v>0</v>
      </c>
      <c r="Y96" s="7">
        <f t="shared" si="238"/>
        <v>1</v>
      </c>
      <c r="Z96" s="8">
        <f>+'Detailed Input'!F170</f>
        <v>0</v>
      </c>
      <c r="AA96" s="8">
        <f t="shared" si="195"/>
        <v>0</v>
      </c>
      <c r="AB96" s="8">
        <f t="shared" si="196"/>
        <v>1</v>
      </c>
      <c r="AC96" s="19">
        <f t="shared" si="137"/>
        <v>0</v>
      </c>
      <c r="AD96" s="9">
        <f t="shared" si="138"/>
        <v>0</v>
      </c>
      <c r="AE96" s="17">
        <f t="shared" si="139"/>
        <v>4</v>
      </c>
      <c r="AF96" s="18">
        <f t="shared" si="140"/>
        <v>-999</v>
      </c>
      <c r="AG96" s="19">
        <f t="shared" si="141"/>
        <v>0</v>
      </c>
      <c r="AH96" s="7">
        <f t="shared" si="239"/>
        <v>1</v>
      </c>
      <c r="AI96" s="8">
        <f>+'Detailed Input'!G170</f>
        <v>0</v>
      </c>
      <c r="AJ96" s="8">
        <f t="shared" si="197"/>
        <v>0</v>
      </c>
      <c r="AK96" s="8">
        <f t="shared" si="198"/>
        <v>1</v>
      </c>
      <c r="AL96" s="19">
        <f t="shared" si="142"/>
        <v>0</v>
      </c>
      <c r="AM96" s="9">
        <f t="shared" si="143"/>
        <v>0</v>
      </c>
      <c r="AN96" s="17">
        <f t="shared" si="144"/>
        <v>5</v>
      </c>
      <c r="AO96" s="18">
        <f t="shared" si="145"/>
        <v>-999</v>
      </c>
      <c r="AP96" s="19">
        <f t="shared" si="146"/>
        <v>0</v>
      </c>
      <c r="AQ96" s="7">
        <f t="shared" si="240"/>
        <v>1</v>
      </c>
      <c r="AR96" s="8">
        <f>+'Detailed Input'!H170</f>
        <v>0</v>
      </c>
      <c r="AS96" s="8">
        <f t="shared" si="199"/>
        <v>0</v>
      </c>
      <c r="AT96" s="8">
        <f t="shared" si="200"/>
        <v>1</v>
      </c>
      <c r="AU96" s="19">
        <f t="shared" si="147"/>
        <v>0</v>
      </c>
      <c r="AV96" s="9">
        <f t="shared" si="148"/>
        <v>0</v>
      </c>
      <c r="AW96" s="17">
        <f t="shared" si="149"/>
        <v>6</v>
      </c>
      <c r="AX96" s="18">
        <f t="shared" si="150"/>
        <v>-999</v>
      </c>
      <c r="AY96" s="19">
        <f t="shared" si="151"/>
        <v>0</v>
      </c>
      <c r="AZ96" s="7">
        <f t="shared" si="241"/>
        <v>1</v>
      </c>
      <c r="BA96" s="8">
        <f>+'Detailed Input'!I170</f>
        <v>0</v>
      </c>
      <c r="BB96" s="8">
        <f t="shared" si="201"/>
        <v>0</v>
      </c>
      <c r="BC96" s="8">
        <f t="shared" si="202"/>
        <v>1</v>
      </c>
      <c r="BD96" s="19">
        <f t="shared" si="152"/>
        <v>0</v>
      </c>
      <c r="BE96" s="9">
        <f t="shared" si="153"/>
        <v>0</v>
      </c>
      <c r="BF96" s="17">
        <f t="shared" si="154"/>
        <v>7</v>
      </c>
      <c r="BG96" s="18">
        <f t="shared" si="155"/>
        <v>-999</v>
      </c>
      <c r="BH96" s="19">
        <f t="shared" si="156"/>
        <v>0</v>
      </c>
      <c r="BI96" s="7">
        <f t="shared" si="242"/>
        <v>1</v>
      </c>
      <c r="BJ96" s="8">
        <f>+'Detailed Input'!J170</f>
        <v>0</v>
      </c>
      <c r="BK96" s="8">
        <f t="shared" si="203"/>
        <v>0</v>
      </c>
      <c r="BL96" s="8">
        <f t="shared" si="204"/>
        <v>1</v>
      </c>
      <c r="BM96" s="19">
        <f t="shared" si="157"/>
        <v>0</v>
      </c>
      <c r="BN96" s="9">
        <f t="shared" si="158"/>
        <v>0</v>
      </c>
      <c r="BO96" s="17">
        <f t="shared" si="159"/>
        <v>8</v>
      </c>
      <c r="BP96" s="18">
        <f t="shared" si="160"/>
        <v>-999</v>
      </c>
      <c r="BQ96" s="19">
        <f t="shared" si="161"/>
        <v>0</v>
      </c>
      <c r="BR96" s="7">
        <f t="shared" si="243"/>
        <v>1</v>
      </c>
      <c r="BS96" s="8">
        <f>+'Detailed Input'!K170</f>
        <v>0</v>
      </c>
      <c r="BT96" s="8">
        <f t="shared" si="205"/>
        <v>0</v>
      </c>
      <c r="BU96" s="8">
        <f t="shared" si="206"/>
        <v>1</v>
      </c>
      <c r="BV96" s="19">
        <f t="shared" si="162"/>
        <v>0</v>
      </c>
      <c r="BW96" s="9">
        <f t="shared" si="163"/>
        <v>0</v>
      </c>
      <c r="BX96" s="17">
        <f t="shared" si="164"/>
        <v>9</v>
      </c>
      <c r="BY96" s="18">
        <f t="shared" si="165"/>
        <v>-999</v>
      </c>
      <c r="BZ96" s="19">
        <f t="shared" si="166"/>
        <v>0</v>
      </c>
      <c r="CA96" s="7">
        <f t="shared" si="244"/>
        <v>1</v>
      </c>
      <c r="CB96" s="8">
        <f>+'Detailed Input'!L170</f>
        <v>0</v>
      </c>
      <c r="CC96" s="8">
        <f t="shared" si="207"/>
        <v>0</v>
      </c>
      <c r="CD96" s="8">
        <f t="shared" si="208"/>
        <v>1</v>
      </c>
      <c r="CE96" s="19">
        <f t="shared" si="167"/>
        <v>0</v>
      </c>
      <c r="CF96" s="9">
        <f t="shared" si="168"/>
        <v>0</v>
      </c>
      <c r="CG96" s="17">
        <f t="shared" si="169"/>
        <v>10</v>
      </c>
      <c r="CH96" s="18">
        <f t="shared" si="170"/>
        <v>-999</v>
      </c>
      <c r="CI96" s="19">
        <f t="shared" si="171"/>
        <v>0</v>
      </c>
      <c r="CJ96" s="7">
        <f t="shared" si="245"/>
        <v>1</v>
      </c>
      <c r="CK96" s="8">
        <f>+'Detailed Input'!M170</f>
        <v>0</v>
      </c>
      <c r="CL96" s="8">
        <f t="shared" si="209"/>
        <v>0</v>
      </c>
      <c r="CM96" s="8">
        <f t="shared" si="210"/>
        <v>1</v>
      </c>
      <c r="CN96" s="19">
        <f t="shared" si="172"/>
        <v>0</v>
      </c>
      <c r="CO96" s="134">
        <f t="shared" si="173"/>
        <v>0</v>
      </c>
      <c r="CQ96" s="119" t="str">
        <f t="shared" si="211"/>
        <v>blank</v>
      </c>
      <c r="CR96" s="84">
        <f t="shared" si="174"/>
        <v>0</v>
      </c>
      <c r="CS96" s="77">
        <f t="shared" si="175"/>
        <v>0</v>
      </c>
      <c r="CT96" s="77">
        <f t="shared" si="176"/>
        <v>0</v>
      </c>
      <c r="CU96" s="77">
        <f t="shared" si="177"/>
        <v>0</v>
      </c>
      <c r="CV96" s="77">
        <f t="shared" si="178"/>
        <v>0</v>
      </c>
      <c r="CW96" s="77">
        <f t="shared" si="179"/>
        <v>0</v>
      </c>
      <c r="CX96" s="77">
        <f t="shared" si="180"/>
        <v>0</v>
      </c>
      <c r="CY96" s="77">
        <f t="shared" si="181"/>
        <v>0</v>
      </c>
      <c r="CZ96" s="77">
        <f t="shared" si="182"/>
        <v>0</v>
      </c>
      <c r="DA96" s="77">
        <f t="shared" si="183"/>
        <v>0</v>
      </c>
      <c r="DB96" s="145">
        <f t="shared" si="212"/>
        <v>-999</v>
      </c>
      <c r="DC96" s="115">
        <f t="shared" si="213"/>
        <v>-999</v>
      </c>
      <c r="DD96" s="115">
        <f t="shared" si="214"/>
        <v>-999</v>
      </c>
      <c r="DE96" s="115">
        <f t="shared" si="215"/>
        <v>-999</v>
      </c>
      <c r="DF96" s="115">
        <f t="shared" si="216"/>
        <v>-999</v>
      </c>
      <c r="DG96" s="115">
        <f t="shared" si="217"/>
        <v>-999</v>
      </c>
      <c r="DH96" s="115">
        <f t="shared" si="218"/>
        <v>-999</v>
      </c>
      <c r="DI96" s="115">
        <f t="shared" si="219"/>
        <v>-999</v>
      </c>
      <c r="DJ96" s="115">
        <f t="shared" si="220"/>
        <v>-999</v>
      </c>
      <c r="DK96" s="115">
        <f t="shared" si="221"/>
        <v>-999</v>
      </c>
      <c r="DL96" s="125">
        <f t="shared" si="222"/>
        <v>1</v>
      </c>
      <c r="DM96" s="116">
        <f t="shared" si="223"/>
        <v>1</v>
      </c>
      <c r="DN96" s="116">
        <f t="shared" si="224"/>
        <v>1</v>
      </c>
      <c r="DO96" s="116">
        <f t="shared" si="225"/>
        <v>1</v>
      </c>
      <c r="DP96" s="116">
        <f t="shared" si="226"/>
        <v>1</v>
      </c>
      <c r="DQ96" s="116">
        <f t="shared" si="227"/>
        <v>1</v>
      </c>
      <c r="DR96" s="116">
        <f t="shared" si="228"/>
        <v>1</v>
      </c>
      <c r="DS96" s="116">
        <f t="shared" si="229"/>
        <v>1</v>
      </c>
      <c r="DT96" s="116">
        <f t="shared" si="230"/>
        <v>1</v>
      </c>
      <c r="DU96" s="116">
        <f t="shared" si="231"/>
        <v>1</v>
      </c>
      <c r="DV96" s="125">
        <f t="shared" si="232"/>
        <v>0</v>
      </c>
      <c r="DW96" s="116">
        <f t="shared" si="233"/>
        <v>0</v>
      </c>
      <c r="DX96" s="116">
        <f t="shared" si="184"/>
        <v>0</v>
      </c>
      <c r="DY96" s="116">
        <f t="shared" si="185"/>
        <v>0</v>
      </c>
      <c r="DZ96" s="116">
        <f t="shared" si="186"/>
        <v>0</v>
      </c>
      <c r="EA96" s="116">
        <f t="shared" si="187"/>
        <v>0</v>
      </c>
      <c r="EB96" s="116">
        <f t="shared" si="188"/>
        <v>0</v>
      </c>
      <c r="EC96" s="116">
        <f t="shared" si="189"/>
        <v>0</v>
      </c>
      <c r="ED96" s="116">
        <f t="shared" si="190"/>
        <v>0</v>
      </c>
      <c r="EE96" s="116">
        <f t="shared" si="191"/>
        <v>0</v>
      </c>
      <c r="EF96" s="172" t="str">
        <f>IF(EE96&gt;='Detailed Input'!$A$6,INDEX(DB96:DK96,EE96-'Detailed Input'!$A$6+1),"")</f>
        <v/>
      </c>
      <c r="EG96" s="170" t="str">
        <f>IF(EE96&gt;='Detailed Input'!$A$6,INDEX(DL96:DU96,EE96-'Detailed Input'!$A$6+1),"")</f>
        <v/>
      </c>
      <c r="EH96" s="59">
        <f t="shared" si="234"/>
        <v>0</v>
      </c>
      <c r="EI96" s="120">
        <f t="shared" si="235"/>
        <v>0</v>
      </c>
      <c r="EJ96" s="58"/>
    </row>
    <row r="97" spans="1:140" x14ac:dyDescent="0.2">
      <c r="A97" s="133" t="str">
        <f>IF('Detailed Input'!A171="",'Detailed Input'!$A$25,'Detailed Input'!A171)</f>
        <v>blank</v>
      </c>
      <c r="B97" s="16">
        <f>+'Detailed Input'!C171</f>
        <v>0</v>
      </c>
      <c r="C97" s="16">
        <f>MATCH(A97,'Detailed Input'!$A$25:$A$75,0)</f>
        <v>1</v>
      </c>
      <c r="D97" s="17">
        <f>'Detailed Input'!B171+1</f>
        <v>1</v>
      </c>
      <c r="E97" s="18">
        <f t="shared" si="125"/>
        <v>-999</v>
      </c>
      <c r="F97" s="19">
        <f t="shared" si="126"/>
        <v>0</v>
      </c>
      <c r="G97" s="7">
        <f t="shared" si="236"/>
        <v>1</v>
      </c>
      <c r="H97" s="8">
        <f>+'Detailed Input'!D171</f>
        <v>0</v>
      </c>
      <c r="I97" s="8">
        <v>0</v>
      </c>
      <c r="J97" s="8">
        <f t="shared" si="192"/>
        <v>1</v>
      </c>
      <c r="K97" s="19">
        <f t="shared" si="127"/>
        <v>0</v>
      </c>
      <c r="L97" s="9">
        <f t="shared" si="128"/>
        <v>0</v>
      </c>
      <c r="M97" s="17">
        <f t="shared" si="129"/>
        <v>2</v>
      </c>
      <c r="N97" s="18">
        <f t="shared" si="130"/>
        <v>-999</v>
      </c>
      <c r="O97" s="19">
        <f t="shared" si="131"/>
        <v>0</v>
      </c>
      <c r="P97" s="7">
        <f t="shared" si="237"/>
        <v>1</v>
      </c>
      <c r="Q97" s="8">
        <f>+'Detailed Input'!E171</f>
        <v>0</v>
      </c>
      <c r="R97" s="8">
        <f t="shared" si="193"/>
        <v>0</v>
      </c>
      <c r="S97" s="8">
        <f t="shared" si="194"/>
        <v>1</v>
      </c>
      <c r="T97" s="19">
        <f t="shared" si="132"/>
        <v>0</v>
      </c>
      <c r="U97" s="9">
        <f t="shared" si="133"/>
        <v>0</v>
      </c>
      <c r="V97" s="17">
        <f t="shared" si="134"/>
        <v>3</v>
      </c>
      <c r="W97" s="18">
        <f t="shared" si="135"/>
        <v>-999</v>
      </c>
      <c r="X97" s="19">
        <f t="shared" si="136"/>
        <v>0</v>
      </c>
      <c r="Y97" s="7">
        <f t="shared" si="238"/>
        <v>1</v>
      </c>
      <c r="Z97" s="8">
        <f>+'Detailed Input'!F171</f>
        <v>0</v>
      </c>
      <c r="AA97" s="8">
        <f t="shared" si="195"/>
        <v>0</v>
      </c>
      <c r="AB97" s="8">
        <f t="shared" si="196"/>
        <v>1</v>
      </c>
      <c r="AC97" s="19">
        <f t="shared" si="137"/>
        <v>0</v>
      </c>
      <c r="AD97" s="9">
        <f t="shared" si="138"/>
        <v>0</v>
      </c>
      <c r="AE97" s="17">
        <f t="shared" si="139"/>
        <v>4</v>
      </c>
      <c r="AF97" s="18">
        <f t="shared" si="140"/>
        <v>-999</v>
      </c>
      <c r="AG97" s="19">
        <f t="shared" si="141"/>
        <v>0</v>
      </c>
      <c r="AH97" s="7">
        <f t="shared" si="239"/>
        <v>1</v>
      </c>
      <c r="AI97" s="8">
        <f>+'Detailed Input'!G171</f>
        <v>0</v>
      </c>
      <c r="AJ97" s="8">
        <f t="shared" si="197"/>
        <v>0</v>
      </c>
      <c r="AK97" s="8">
        <f t="shared" si="198"/>
        <v>1</v>
      </c>
      <c r="AL97" s="19">
        <f t="shared" si="142"/>
        <v>0</v>
      </c>
      <c r="AM97" s="9">
        <f t="shared" si="143"/>
        <v>0</v>
      </c>
      <c r="AN97" s="17">
        <f t="shared" si="144"/>
        <v>5</v>
      </c>
      <c r="AO97" s="18">
        <f t="shared" si="145"/>
        <v>-999</v>
      </c>
      <c r="AP97" s="19">
        <f t="shared" si="146"/>
        <v>0</v>
      </c>
      <c r="AQ97" s="7">
        <f t="shared" si="240"/>
        <v>1</v>
      </c>
      <c r="AR97" s="8">
        <f>+'Detailed Input'!H171</f>
        <v>0</v>
      </c>
      <c r="AS97" s="8">
        <f t="shared" si="199"/>
        <v>0</v>
      </c>
      <c r="AT97" s="8">
        <f t="shared" si="200"/>
        <v>1</v>
      </c>
      <c r="AU97" s="19">
        <f t="shared" si="147"/>
        <v>0</v>
      </c>
      <c r="AV97" s="9">
        <f t="shared" si="148"/>
        <v>0</v>
      </c>
      <c r="AW97" s="17">
        <f t="shared" si="149"/>
        <v>6</v>
      </c>
      <c r="AX97" s="18">
        <f t="shared" si="150"/>
        <v>-999</v>
      </c>
      <c r="AY97" s="19">
        <f t="shared" si="151"/>
        <v>0</v>
      </c>
      <c r="AZ97" s="7">
        <f t="shared" si="241"/>
        <v>1</v>
      </c>
      <c r="BA97" s="8">
        <f>+'Detailed Input'!I171</f>
        <v>0</v>
      </c>
      <c r="BB97" s="8">
        <f t="shared" si="201"/>
        <v>0</v>
      </c>
      <c r="BC97" s="8">
        <f t="shared" si="202"/>
        <v>1</v>
      </c>
      <c r="BD97" s="19">
        <f t="shared" si="152"/>
        <v>0</v>
      </c>
      <c r="BE97" s="9">
        <f t="shared" si="153"/>
        <v>0</v>
      </c>
      <c r="BF97" s="17">
        <f t="shared" si="154"/>
        <v>7</v>
      </c>
      <c r="BG97" s="18">
        <f t="shared" si="155"/>
        <v>-999</v>
      </c>
      <c r="BH97" s="19">
        <f t="shared" si="156"/>
        <v>0</v>
      </c>
      <c r="BI97" s="7">
        <f t="shared" si="242"/>
        <v>1</v>
      </c>
      <c r="BJ97" s="8">
        <f>+'Detailed Input'!J171</f>
        <v>0</v>
      </c>
      <c r="BK97" s="8">
        <f t="shared" si="203"/>
        <v>0</v>
      </c>
      <c r="BL97" s="8">
        <f t="shared" si="204"/>
        <v>1</v>
      </c>
      <c r="BM97" s="19">
        <f t="shared" si="157"/>
        <v>0</v>
      </c>
      <c r="BN97" s="9">
        <f t="shared" si="158"/>
        <v>0</v>
      </c>
      <c r="BO97" s="17">
        <f t="shared" si="159"/>
        <v>8</v>
      </c>
      <c r="BP97" s="18">
        <f t="shared" si="160"/>
        <v>-999</v>
      </c>
      <c r="BQ97" s="19">
        <f t="shared" si="161"/>
        <v>0</v>
      </c>
      <c r="BR97" s="7">
        <f t="shared" si="243"/>
        <v>1</v>
      </c>
      <c r="BS97" s="8">
        <f>+'Detailed Input'!K171</f>
        <v>0</v>
      </c>
      <c r="BT97" s="8">
        <f t="shared" si="205"/>
        <v>0</v>
      </c>
      <c r="BU97" s="8">
        <f t="shared" si="206"/>
        <v>1</v>
      </c>
      <c r="BV97" s="19">
        <f t="shared" si="162"/>
        <v>0</v>
      </c>
      <c r="BW97" s="9">
        <f t="shared" si="163"/>
        <v>0</v>
      </c>
      <c r="BX97" s="17">
        <f t="shared" si="164"/>
        <v>9</v>
      </c>
      <c r="BY97" s="18">
        <f t="shared" si="165"/>
        <v>-999</v>
      </c>
      <c r="BZ97" s="19">
        <f t="shared" si="166"/>
        <v>0</v>
      </c>
      <c r="CA97" s="7">
        <f t="shared" si="244"/>
        <v>1</v>
      </c>
      <c r="CB97" s="8">
        <f>+'Detailed Input'!L171</f>
        <v>0</v>
      </c>
      <c r="CC97" s="8">
        <f t="shared" si="207"/>
        <v>0</v>
      </c>
      <c r="CD97" s="8">
        <f t="shared" si="208"/>
        <v>1</v>
      </c>
      <c r="CE97" s="19">
        <f t="shared" si="167"/>
        <v>0</v>
      </c>
      <c r="CF97" s="9">
        <f t="shared" si="168"/>
        <v>0</v>
      </c>
      <c r="CG97" s="17">
        <f t="shared" si="169"/>
        <v>10</v>
      </c>
      <c r="CH97" s="18">
        <f t="shared" si="170"/>
        <v>-999</v>
      </c>
      <c r="CI97" s="19">
        <f t="shared" si="171"/>
        <v>0</v>
      </c>
      <c r="CJ97" s="7">
        <f t="shared" si="245"/>
        <v>1</v>
      </c>
      <c r="CK97" s="8">
        <f>+'Detailed Input'!M171</f>
        <v>0</v>
      </c>
      <c r="CL97" s="8">
        <f t="shared" si="209"/>
        <v>0</v>
      </c>
      <c r="CM97" s="8">
        <f t="shared" si="210"/>
        <v>1</v>
      </c>
      <c r="CN97" s="19">
        <f t="shared" si="172"/>
        <v>0</v>
      </c>
      <c r="CO97" s="134">
        <f t="shared" si="173"/>
        <v>0</v>
      </c>
      <c r="CQ97" s="119" t="str">
        <f t="shared" si="211"/>
        <v>blank</v>
      </c>
      <c r="CR97" s="84">
        <f t="shared" si="174"/>
        <v>0</v>
      </c>
      <c r="CS97" s="77">
        <f t="shared" si="175"/>
        <v>0</v>
      </c>
      <c r="CT97" s="77">
        <f t="shared" si="176"/>
        <v>0</v>
      </c>
      <c r="CU97" s="77">
        <f t="shared" si="177"/>
        <v>0</v>
      </c>
      <c r="CV97" s="77">
        <f t="shared" si="178"/>
        <v>0</v>
      </c>
      <c r="CW97" s="77">
        <f t="shared" si="179"/>
        <v>0</v>
      </c>
      <c r="CX97" s="77">
        <f t="shared" si="180"/>
        <v>0</v>
      </c>
      <c r="CY97" s="77">
        <f t="shared" si="181"/>
        <v>0</v>
      </c>
      <c r="CZ97" s="77">
        <f t="shared" si="182"/>
        <v>0</v>
      </c>
      <c r="DA97" s="77">
        <f t="shared" si="183"/>
        <v>0</v>
      </c>
      <c r="DB97" s="145">
        <f t="shared" si="212"/>
        <v>-999</v>
      </c>
      <c r="DC97" s="115">
        <f t="shared" si="213"/>
        <v>-999</v>
      </c>
      <c r="DD97" s="115">
        <f t="shared" si="214"/>
        <v>-999</v>
      </c>
      <c r="DE97" s="115">
        <f t="shared" si="215"/>
        <v>-999</v>
      </c>
      <c r="DF97" s="115">
        <f t="shared" si="216"/>
        <v>-999</v>
      </c>
      <c r="DG97" s="115">
        <f t="shared" si="217"/>
        <v>-999</v>
      </c>
      <c r="DH97" s="115">
        <f t="shared" si="218"/>
        <v>-999</v>
      </c>
      <c r="DI97" s="115">
        <f t="shared" si="219"/>
        <v>-999</v>
      </c>
      <c r="DJ97" s="115">
        <f t="shared" si="220"/>
        <v>-999</v>
      </c>
      <c r="DK97" s="115">
        <f t="shared" si="221"/>
        <v>-999</v>
      </c>
      <c r="DL97" s="125">
        <f t="shared" si="222"/>
        <v>1</v>
      </c>
      <c r="DM97" s="116">
        <f t="shared" si="223"/>
        <v>1</v>
      </c>
      <c r="DN97" s="116">
        <f t="shared" si="224"/>
        <v>1</v>
      </c>
      <c r="DO97" s="116">
        <f t="shared" si="225"/>
        <v>1</v>
      </c>
      <c r="DP97" s="116">
        <f t="shared" si="226"/>
        <v>1</v>
      </c>
      <c r="DQ97" s="116">
        <f t="shared" si="227"/>
        <v>1</v>
      </c>
      <c r="DR97" s="116">
        <f t="shared" si="228"/>
        <v>1</v>
      </c>
      <c r="DS97" s="116">
        <f t="shared" si="229"/>
        <v>1</v>
      </c>
      <c r="DT97" s="116">
        <f t="shared" si="230"/>
        <v>1</v>
      </c>
      <c r="DU97" s="116">
        <f t="shared" si="231"/>
        <v>1</v>
      </c>
      <c r="DV97" s="125">
        <f t="shared" si="232"/>
        <v>0</v>
      </c>
      <c r="DW97" s="116">
        <f t="shared" si="233"/>
        <v>0</v>
      </c>
      <c r="DX97" s="116">
        <f t="shared" si="184"/>
        <v>0</v>
      </c>
      <c r="DY97" s="116">
        <f t="shared" si="185"/>
        <v>0</v>
      </c>
      <c r="DZ97" s="116">
        <f t="shared" si="186"/>
        <v>0</v>
      </c>
      <c r="EA97" s="116">
        <f t="shared" si="187"/>
        <v>0</v>
      </c>
      <c r="EB97" s="116">
        <f t="shared" si="188"/>
        <v>0</v>
      </c>
      <c r="EC97" s="116">
        <f t="shared" si="189"/>
        <v>0</v>
      </c>
      <c r="ED97" s="116">
        <f t="shared" si="190"/>
        <v>0</v>
      </c>
      <c r="EE97" s="116">
        <f t="shared" si="191"/>
        <v>0</v>
      </c>
      <c r="EF97" s="172" t="str">
        <f>IF(EE97&gt;='Detailed Input'!$A$6,INDEX(DB97:DK97,EE97-'Detailed Input'!$A$6+1),"")</f>
        <v/>
      </c>
      <c r="EG97" s="170" t="str">
        <f>IF(EE97&gt;='Detailed Input'!$A$6,INDEX(DL97:DU97,EE97-'Detailed Input'!$A$6+1),"")</f>
        <v/>
      </c>
      <c r="EH97" s="59">
        <f t="shared" si="234"/>
        <v>0</v>
      </c>
      <c r="EI97" s="120">
        <f t="shared" si="235"/>
        <v>0</v>
      </c>
      <c r="EJ97" s="58"/>
    </row>
    <row r="98" spans="1:140" x14ac:dyDescent="0.2">
      <c r="A98" s="133" t="str">
        <f>IF('Detailed Input'!A172="",'Detailed Input'!$A$25,'Detailed Input'!A172)</f>
        <v>blank</v>
      </c>
      <c r="B98" s="16">
        <f>+'Detailed Input'!C172</f>
        <v>0</v>
      </c>
      <c r="C98" s="16">
        <f>MATCH(A98,'Detailed Input'!$A$25:$A$75,0)</f>
        <v>1</v>
      </c>
      <c r="D98" s="17">
        <f>'Detailed Input'!B172+1</f>
        <v>1</v>
      </c>
      <c r="E98" s="18">
        <f t="shared" si="125"/>
        <v>-999</v>
      </c>
      <c r="F98" s="19">
        <f t="shared" si="126"/>
        <v>0</v>
      </c>
      <c r="G98" s="7">
        <f t="shared" si="236"/>
        <v>1</v>
      </c>
      <c r="H98" s="8">
        <f>+'Detailed Input'!D172</f>
        <v>0</v>
      </c>
      <c r="I98" s="8">
        <v>0</v>
      </c>
      <c r="J98" s="8">
        <f t="shared" si="192"/>
        <v>1</v>
      </c>
      <c r="K98" s="19">
        <f t="shared" si="127"/>
        <v>0</v>
      </c>
      <c r="L98" s="9">
        <f t="shared" si="128"/>
        <v>0</v>
      </c>
      <c r="M98" s="17">
        <f t="shared" si="129"/>
        <v>2</v>
      </c>
      <c r="N98" s="18">
        <f t="shared" si="130"/>
        <v>-999</v>
      </c>
      <c r="O98" s="19">
        <f t="shared" si="131"/>
        <v>0</v>
      </c>
      <c r="P98" s="7">
        <f t="shared" si="237"/>
        <v>1</v>
      </c>
      <c r="Q98" s="8">
        <f>+'Detailed Input'!E172</f>
        <v>0</v>
      </c>
      <c r="R98" s="8">
        <f t="shared" si="193"/>
        <v>0</v>
      </c>
      <c r="S98" s="8">
        <f t="shared" si="194"/>
        <v>1</v>
      </c>
      <c r="T98" s="19">
        <f t="shared" si="132"/>
        <v>0</v>
      </c>
      <c r="U98" s="9">
        <f t="shared" si="133"/>
        <v>0</v>
      </c>
      <c r="V98" s="17">
        <f t="shared" si="134"/>
        <v>3</v>
      </c>
      <c r="W98" s="18">
        <f t="shared" si="135"/>
        <v>-999</v>
      </c>
      <c r="X98" s="19">
        <f t="shared" si="136"/>
        <v>0</v>
      </c>
      <c r="Y98" s="7">
        <f t="shared" si="238"/>
        <v>1</v>
      </c>
      <c r="Z98" s="8">
        <f>+'Detailed Input'!F172</f>
        <v>0</v>
      </c>
      <c r="AA98" s="8">
        <f t="shared" si="195"/>
        <v>0</v>
      </c>
      <c r="AB98" s="8">
        <f t="shared" si="196"/>
        <v>1</v>
      </c>
      <c r="AC98" s="19">
        <f t="shared" si="137"/>
        <v>0</v>
      </c>
      <c r="AD98" s="9">
        <f t="shared" si="138"/>
        <v>0</v>
      </c>
      <c r="AE98" s="17">
        <f t="shared" si="139"/>
        <v>4</v>
      </c>
      <c r="AF98" s="18">
        <f t="shared" si="140"/>
        <v>-999</v>
      </c>
      <c r="AG98" s="19">
        <f t="shared" si="141"/>
        <v>0</v>
      </c>
      <c r="AH98" s="7">
        <f t="shared" si="239"/>
        <v>1</v>
      </c>
      <c r="AI98" s="8">
        <f>+'Detailed Input'!G172</f>
        <v>0</v>
      </c>
      <c r="AJ98" s="8">
        <f t="shared" si="197"/>
        <v>0</v>
      </c>
      <c r="AK98" s="8">
        <f t="shared" si="198"/>
        <v>1</v>
      </c>
      <c r="AL98" s="19">
        <f t="shared" si="142"/>
        <v>0</v>
      </c>
      <c r="AM98" s="9">
        <f t="shared" si="143"/>
        <v>0</v>
      </c>
      <c r="AN98" s="17">
        <f t="shared" si="144"/>
        <v>5</v>
      </c>
      <c r="AO98" s="18">
        <f t="shared" si="145"/>
        <v>-999</v>
      </c>
      <c r="AP98" s="19">
        <f t="shared" si="146"/>
        <v>0</v>
      </c>
      <c r="AQ98" s="7">
        <f t="shared" si="240"/>
        <v>1</v>
      </c>
      <c r="AR98" s="8">
        <f>+'Detailed Input'!H172</f>
        <v>0</v>
      </c>
      <c r="AS98" s="8">
        <f t="shared" si="199"/>
        <v>0</v>
      </c>
      <c r="AT98" s="8">
        <f t="shared" si="200"/>
        <v>1</v>
      </c>
      <c r="AU98" s="19">
        <f t="shared" si="147"/>
        <v>0</v>
      </c>
      <c r="AV98" s="9">
        <f t="shared" si="148"/>
        <v>0</v>
      </c>
      <c r="AW98" s="17">
        <f t="shared" si="149"/>
        <v>6</v>
      </c>
      <c r="AX98" s="18">
        <f t="shared" si="150"/>
        <v>-999</v>
      </c>
      <c r="AY98" s="19">
        <f t="shared" si="151"/>
        <v>0</v>
      </c>
      <c r="AZ98" s="7">
        <f t="shared" si="241"/>
        <v>1</v>
      </c>
      <c r="BA98" s="8">
        <f>+'Detailed Input'!I172</f>
        <v>0</v>
      </c>
      <c r="BB98" s="8">
        <f t="shared" si="201"/>
        <v>0</v>
      </c>
      <c r="BC98" s="8">
        <f t="shared" si="202"/>
        <v>1</v>
      </c>
      <c r="BD98" s="19">
        <f t="shared" si="152"/>
        <v>0</v>
      </c>
      <c r="BE98" s="9">
        <f t="shared" si="153"/>
        <v>0</v>
      </c>
      <c r="BF98" s="17">
        <f t="shared" si="154"/>
        <v>7</v>
      </c>
      <c r="BG98" s="18">
        <f t="shared" si="155"/>
        <v>-999</v>
      </c>
      <c r="BH98" s="19">
        <f t="shared" si="156"/>
        <v>0</v>
      </c>
      <c r="BI98" s="7">
        <f t="shared" si="242"/>
        <v>1</v>
      </c>
      <c r="BJ98" s="8">
        <f>+'Detailed Input'!J172</f>
        <v>0</v>
      </c>
      <c r="BK98" s="8">
        <f t="shared" si="203"/>
        <v>0</v>
      </c>
      <c r="BL98" s="8">
        <f t="shared" si="204"/>
        <v>1</v>
      </c>
      <c r="BM98" s="19">
        <f t="shared" si="157"/>
        <v>0</v>
      </c>
      <c r="BN98" s="9">
        <f t="shared" si="158"/>
        <v>0</v>
      </c>
      <c r="BO98" s="17">
        <f t="shared" si="159"/>
        <v>8</v>
      </c>
      <c r="BP98" s="18">
        <f t="shared" si="160"/>
        <v>-999</v>
      </c>
      <c r="BQ98" s="19">
        <f t="shared" si="161"/>
        <v>0</v>
      </c>
      <c r="BR98" s="7">
        <f t="shared" si="243"/>
        <v>1</v>
      </c>
      <c r="BS98" s="8">
        <f>+'Detailed Input'!K172</f>
        <v>0</v>
      </c>
      <c r="BT98" s="8">
        <f t="shared" si="205"/>
        <v>0</v>
      </c>
      <c r="BU98" s="8">
        <f t="shared" si="206"/>
        <v>1</v>
      </c>
      <c r="BV98" s="19">
        <f t="shared" si="162"/>
        <v>0</v>
      </c>
      <c r="BW98" s="9">
        <f t="shared" si="163"/>
        <v>0</v>
      </c>
      <c r="BX98" s="17">
        <f t="shared" si="164"/>
        <v>9</v>
      </c>
      <c r="BY98" s="18">
        <f t="shared" si="165"/>
        <v>-999</v>
      </c>
      <c r="BZ98" s="19">
        <f t="shared" si="166"/>
        <v>0</v>
      </c>
      <c r="CA98" s="7">
        <f t="shared" si="244"/>
        <v>1</v>
      </c>
      <c r="CB98" s="8">
        <f>+'Detailed Input'!L172</f>
        <v>0</v>
      </c>
      <c r="CC98" s="8">
        <f t="shared" si="207"/>
        <v>0</v>
      </c>
      <c r="CD98" s="8">
        <f t="shared" si="208"/>
        <v>1</v>
      </c>
      <c r="CE98" s="19">
        <f t="shared" si="167"/>
        <v>0</v>
      </c>
      <c r="CF98" s="9">
        <f t="shared" si="168"/>
        <v>0</v>
      </c>
      <c r="CG98" s="17">
        <f t="shared" si="169"/>
        <v>10</v>
      </c>
      <c r="CH98" s="18">
        <f t="shared" si="170"/>
        <v>-999</v>
      </c>
      <c r="CI98" s="19">
        <f t="shared" si="171"/>
        <v>0</v>
      </c>
      <c r="CJ98" s="7">
        <f t="shared" si="245"/>
        <v>1</v>
      </c>
      <c r="CK98" s="8">
        <f>+'Detailed Input'!M172</f>
        <v>0</v>
      </c>
      <c r="CL98" s="8">
        <f t="shared" si="209"/>
        <v>0</v>
      </c>
      <c r="CM98" s="8">
        <f t="shared" si="210"/>
        <v>1</v>
      </c>
      <c r="CN98" s="19">
        <f t="shared" si="172"/>
        <v>0</v>
      </c>
      <c r="CO98" s="134">
        <f t="shared" si="173"/>
        <v>0</v>
      </c>
      <c r="CQ98" s="119" t="str">
        <f t="shared" si="211"/>
        <v>blank</v>
      </c>
      <c r="CR98" s="84">
        <f t="shared" si="174"/>
        <v>0</v>
      </c>
      <c r="CS98" s="77">
        <f t="shared" si="175"/>
        <v>0</v>
      </c>
      <c r="CT98" s="77">
        <f t="shared" si="176"/>
        <v>0</v>
      </c>
      <c r="CU98" s="77">
        <f t="shared" si="177"/>
        <v>0</v>
      </c>
      <c r="CV98" s="77">
        <f t="shared" si="178"/>
        <v>0</v>
      </c>
      <c r="CW98" s="77">
        <f t="shared" si="179"/>
        <v>0</v>
      </c>
      <c r="CX98" s="77">
        <f t="shared" si="180"/>
        <v>0</v>
      </c>
      <c r="CY98" s="77">
        <f t="shared" si="181"/>
        <v>0</v>
      </c>
      <c r="CZ98" s="77">
        <f t="shared" si="182"/>
        <v>0</v>
      </c>
      <c r="DA98" s="77">
        <f t="shared" si="183"/>
        <v>0</v>
      </c>
      <c r="DB98" s="145">
        <f t="shared" si="212"/>
        <v>-999</v>
      </c>
      <c r="DC98" s="115">
        <f t="shared" si="213"/>
        <v>-999</v>
      </c>
      <c r="DD98" s="115">
        <f t="shared" si="214"/>
        <v>-999</v>
      </c>
      <c r="DE98" s="115">
        <f t="shared" si="215"/>
        <v>-999</v>
      </c>
      <c r="DF98" s="115">
        <f t="shared" si="216"/>
        <v>-999</v>
      </c>
      <c r="DG98" s="115">
        <f t="shared" si="217"/>
        <v>-999</v>
      </c>
      <c r="DH98" s="115">
        <f t="shared" si="218"/>
        <v>-999</v>
      </c>
      <c r="DI98" s="115">
        <f t="shared" si="219"/>
        <v>-999</v>
      </c>
      <c r="DJ98" s="115">
        <f t="shared" si="220"/>
        <v>-999</v>
      </c>
      <c r="DK98" s="115">
        <f t="shared" si="221"/>
        <v>-999</v>
      </c>
      <c r="DL98" s="125">
        <f t="shared" si="222"/>
        <v>1</v>
      </c>
      <c r="DM98" s="116">
        <f t="shared" si="223"/>
        <v>1</v>
      </c>
      <c r="DN98" s="116">
        <f t="shared" si="224"/>
        <v>1</v>
      </c>
      <c r="DO98" s="116">
        <f t="shared" si="225"/>
        <v>1</v>
      </c>
      <c r="DP98" s="116">
        <f t="shared" si="226"/>
        <v>1</v>
      </c>
      <c r="DQ98" s="116">
        <f t="shared" si="227"/>
        <v>1</v>
      </c>
      <c r="DR98" s="116">
        <f t="shared" si="228"/>
        <v>1</v>
      </c>
      <c r="DS98" s="116">
        <f t="shared" si="229"/>
        <v>1</v>
      </c>
      <c r="DT98" s="116">
        <f t="shared" si="230"/>
        <v>1</v>
      </c>
      <c r="DU98" s="116">
        <f t="shared" si="231"/>
        <v>1</v>
      </c>
      <c r="DV98" s="125">
        <f t="shared" si="232"/>
        <v>0</v>
      </c>
      <c r="DW98" s="116">
        <f t="shared" si="233"/>
        <v>0</v>
      </c>
      <c r="DX98" s="116">
        <f t="shared" si="184"/>
        <v>0</v>
      </c>
      <c r="DY98" s="116">
        <f t="shared" si="185"/>
        <v>0</v>
      </c>
      <c r="DZ98" s="116">
        <f t="shared" si="186"/>
        <v>0</v>
      </c>
      <c r="EA98" s="116">
        <f t="shared" si="187"/>
        <v>0</v>
      </c>
      <c r="EB98" s="116">
        <f t="shared" si="188"/>
        <v>0</v>
      </c>
      <c r="EC98" s="116">
        <f t="shared" si="189"/>
        <v>0</v>
      </c>
      <c r="ED98" s="116">
        <f t="shared" si="190"/>
        <v>0</v>
      </c>
      <c r="EE98" s="116">
        <f t="shared" si="191"/>
        <v>0</v>
      </c>
      <c r="EF98" s="172" t="str">
        <f>IF(EE98&gt;='Detailed Input'!$A$6,INDEX(DB98:DK98,EE98-'Detailed Input'!$A$6+1),"")</f>
        <v/>
      </c>
      <c r="EG98" s="170" t="str">
        <f>IF(EE98&gt;='Detailed Input'!$A$6,INDEX(DL98:DU98,EE98-'Detailed Input'!$A$6+1),"")</f>
        <v/>
      </c>
      <c r="EH98" s="59">
        <f t="shared" si="234"/>
        <v>0</v>
      </c>
      <c r="EI98" s="120">
        <f t="shared" si="235"/>
        <v>0</v>
      </c>
      <c r="EJ98" s="58"/>
    </row>
    <row r="99" spans="1:140" x14ac:dyDescent="0.2">
      <c r="A99" s="133" t="str">
        <f>IF('Detailed Input'!A173="",'Detailed Input'!$A$25,'Detailed Input'!A173)</f>
        <v>blank</v>
      </c>
      <c r="B99" s="16">
        <f>+'Detailed Input'!C173</f>
        <v>0</v>
      </c>
      <c r="C99" s="16">
        <f>MATCH(A99,'Detailed Input'!$A$25:$A$75,0)</f>
        <v>1</v>
      </c>
      <c r="D99" s="17">
        <f>'Detailed Input'!B173+1</f>
        <v>1</v>
      </c>
      <c r="E99" s="18">
        <f t="shared" si="125"/>
        <v>-999</v>
      </c>
      <c r="F99" s="19">
        <f t="shared" si="126"/>
        <v>0</v>
      </c>
      <c r="G99" s="7">
        <f t="shared" si="236"/>
        <v>1</v>
      </c>
      <c r="H99" s="8">
        <f>+'Detailed Input'!D173</f>
        <v>0</v>
      </c>
      <c r="I99" s="8">
        <v>0</v>
      </c>
      <c r="J99" s="8">
        <f t="shared" si="192"/>
        <v>1</v>
      </c>
      <c r="K99" s="19">
        <f t="shared" si="127"/>
        <v>0</v>
      </c>
      <c r="L99" s="9">
        <f t="shared" si="128"/>
        <v>0</v>
      </c>
      <c r="M99" s="17">
        <f t="shared" si="129"/>
        <v>2</v>
      </c>
      <c r="N99" s="18">
        <f t="shared" si="130"/>
        <v>-999</v>
      </c>
      <c r="O99" s="19">
        <f t="shared" si="131"/>
        <v>0</v>
      </c>
      <c r="P99" s="7">
        <f t="shared" si="237"/>
        <v>1</v>
      </c>
      <c r="Q99" s="8">
        <f>+'Detailed Input'!E173</f>
        <v>0</v>
      </c>
      <c r="R99" s="8">
        <f t="shared" si="193"/>
        <v>0</v>
      </c>
      <c r="S99" s="8">
        <f t="shared" si="194"/>
        <v>1</v>
      </c>
      <c r="T99" s="19">
        <f t="shared" si="132"/>
        <v>0</v>
      </c>
      <c r="U99" s="9">
        <f t="shared" si="133"/>
        <v>0</v>
      </c>
      <c r="V99" s="17">
        <f t="shared" si="134"/>
        <v>3</v>
      </c>
      <c r="W99" s="18">
        <f t="shared" si="135"/>
        <v>-999</v>
      </c>
      <c r="X99" s="19">
        <f t="shared" si="136"/>
        <v>0</v>
      </c>
      <c r="Y99" s="7">
        <f t="shared" si="238"/>
        <v>1</v>
      </c>
      <c r="Z99" s="8">
        <f>+'Detailed Input'!F173</f>
        <v>0</v>
      </c>
      <c r="AA99" s="8">
        <f t="shared" si="195"/>
        <v>0</v>
      </c>
      <c r="AB99" s="8">
        <f t="shared" si="196"/>
        <v>1</v>
      </c>
      <c r="AC99" s="19">
        <f t="shared" si="137"/>
        <v>0</v>
      </c>
      <c r="AD99" s="9">
        <f t="shared" si="138"/>
        <v>0</v>
      </c>
      <c r="AE99" s="17">
        <f t="shared" si="139"/>
        <v>4</v>
      </c>
      <c r="AF99" s="18">
        <f t="shared" si="140"/>
        <v>-999</v>
      </c>
      <c r="AG99" s="19">
        <f t="shared" si="141"/>
        <v>0</v>
      </c>
      <c r="AH99" s="7">
        <f t="shared" si="239"/>
        <v>1</v>
      </c>
      <c r="AI99" s="8">
        <f>+'Detailed Input'!G173</f>
        <v>0</v>
      </c>
      <c r="AJ99" s="8">
        <f t="shared" si="197"/>
        <v>0</v>
      </c>
      <c r="AK99" s="8">
        <f t="shared" si="198"/>
        <v>1</v>
      </c>
      <c r="AL99" s="19">
        <f t="shared" si="142"/>
        <v>0</v>
      </c>
      <c r="AM99" s="9">
        <f t="shared" si="143"/>
        <v>0</v>
      </c>
      <c r="AN99" s="17">
        <f t="shared" si="144"/>
        <v>5</v>
      </c>
      <c r="AO99" s="18">
        <f t="shared" si="145"/>
        <v>-999</v>
      </c>
      <c r="AP99" s="19">
        <f t="shared" si="146"/>
        <v>0</v>
      </c>
      <c r="AQ99" s="7">
        <f t="shared" si="240"/>
        <v>1</v>
      </c>
      <c r="AR99" s="8">
        <f>+'Detailed Input'!H173</f>
        <v>0</v>
      </c>
      <c r="AS99" s="8">
        <f t="shared" si="199"/>
        <v>0</v>
      </c>
      <c r="AT99" s="8">
        <f t="shared" si="200"/>
        <v>1</v>
      </c>
      <c r="AU99" s="19">
        <f t="shared" si="147"/>
        <v>0</v>
      </c>
      <c r="AV99" s="9">
        <f t="shared" si="148"/>
        <v>0</v>
      </c>
      <c r="AW99" s="17">
        <f t="shared" si="149"/>
        <v>6</v>
      </c>
      <c r="AX99" s="18">
        <f t="shared" si="150"/>
        <v>-999</v>
      </c>
      <c r="AY99" s="19">
        <f t="shared" si="151"/>
        <v>0</v>
      </c>
      <c r="AZ99" s="7">
        <f t="shared" si="241"/>
        <v>1</v>
      </c>
      <c r="BA99" s="8">
        <f>+'Detailed Input'!I173</f>
        <v>0</v>
      </c>
      <c r="BB99" s="8">
        <f t="shared" si="201"/>
        <v>0</v>
      </c>
      <c r="BC99" s="8">
        <f t="shared" si="202"/>
        <v>1</v>
      </c>
      <c r="BD99" s="19">
        <f t="shared" si="152"/>
        <v>0</v>
      </c>
      <c r="BE99" s="9">
        <f t="shared" si="153"/>
        <v>0</v>
      </c>
      <c r="BF99" s="17">
        <f t="shared" si="154"/>
        <v>7</v>
      </c>
      <c r="BG99" s="18">
        <f t="shared" si="155"/>
        <v>-999</v>
      </c>
      <c r="BH99" s="19">
        <f t="shared" si="156"/>
        <v>0</v>
      </c>
      <c r="BI99" s="7">
        <f t="shared" si="242"/>
        <v>1</v>
      </c>
      <c r="BJ99" s="8">
        <f>+'Detailed Input'!J173</f>
        <v>0</v>
      </c>
      <c r="BK99" s="8">
        <f t="shared" si="203"/>
        <v>0</v>
      </c>
      <c r="BL99" s="8">
        <f t="shared" si="204"/>
        <v>1</v>
      </c>
      <c r="BM99" s="19">
        <f t="shared" si="157"/>
        <v>0</v>
      </c>
      <c r="BN99" s="9">
        <f t="shared" si="158"/>
        <v>0</v>
      </c>
      <c r="BO99" s="17">
        <f t="shared" si="159"/>
        <v>8</v>
      </c>
      <c r="BP99" s="18">
        <f t="shared" si="160"/>
        <v>-999</v>
      </c>
      <c r="BQ99" s="19">
        <f t="shared" si="161"/>
        <v>0</v>
      </c>
      <c r="BR99" s="7">
        <f t="shared" si="243"/>
        <v>1</v>
      </c>
      <c r="BS99" s="8">
        <f>+'Detailed Input'!K173</f>
        <v>0</v>
      </c>
      <c r="BT99" s="8">
        <f t="shared" si="205"/>
        <v>0</v>
      </c>
      <c r="BU99" s="8">
        <f t="shared" si="206"/>
        <v>1</v>
      </c>
      <c r="BV99" s="19">
        <f t="shared" si="162"/>
        <v>0</v>
      </c>
      <c r="BW99" s="9">
        <f t="shared" si="163"/>
        <v>0</v>
      </c>
      <c r="BX99" s="17">
        <f t="shared" si="164"/>
        <v>9</v>
      </c>
      <c r="BY99" s="18">
        <f t="shared" si="165"/>
        <v>-999</v>
      </c>
      <c r="BZ99" s="19">
        <f t="shared" si="166"/>
        <v>0</v>
      </c>
      <c r="CA99" s="7">
        <f t="shared" si="244"/>
        <v>1</v>
      </c>
      <c r="CB99" s="8">
        <f>+'Detailed Input'!L173</f>
        <v>0</v>
      </c>
      <c r="CC99" s="8">
        <f t="shared" si="207"/>
        <v>0</v>
      </c>
      <c r="CD99" s="8">
        <f t="shared" si="208"/>
        <v>1</v>
      </c>
      <c r="CE99" s="19">
        <f t="shared" si="167"/>
        <v>0</v>
      </c>
      <c r="CF99" s="9">
        <f t="shared" si="168"/>
        <v>0</v>
      </c>
      <c r="CG99" s="17">
        <f t="shared" si="169"/>
        <v>10</v>
      </c>
      <c r="CH99" s="18">
        <f t="shared" si="170"/>
        <v>-999</v>
      </c>
      <c r="CI99" s="19">
        <f t="shared" si="171"/>
        <v>0</v>
      </c>
      <c r="CJ99" s="7">
        <f t="shared" si="245"/>
        <v>1</v>
      </c>
      <c r="CK99" s="8">
        <f>+'Detailed Input'!M173</f>
        <v>0</v>
      </c>
      <c r="CL99" s="8">
        <f t="shared" si="209"/>
        <v>0</v>
      </c>
      <c r="CM99" s="8">
        <f t="shared" si="210"/>
        <v>1</v>
      </c>
      <c r="CN99" s="19">
        <f t="shared" si="172"/>
        <v>0</v>
      </c>
      <c r="CO99" s="134">
        <f t="shared" si="173"/>
        <v>0</v>
      </c>
      <c r="CQ99" s="119" t="str">
        <f t="shared" si="211"/>
        <v>blank</v>
      </c>
      <c r="CR99" s="84">
        <f t="shared" si="174"/>
        <v>0</v>
      </c>
      <c r="CS99" s="77">
        <f t="shared" si="175"/>
        <v>0</v>
      </c>
      <c r="CT99" s="77">
        <f t="shared" si="176"/>
        <v>0</v>
      </c>
      <c r="CU99" s="77">
        <f t="shared" si="177"/>
        <v>0</v>
      </c>
      <c r="CV99" s="77">
        <f t="shared" si="178"/>
        <v>0</v>
      </c>
      <c r="CW99" s="77">
        <f t="shared" si="179"/>
        <v>0</v>
      </c>
      <c r="CX99" s="77">
        <f t="shared" si="180"/>
        <v>0</v>
      </c>
      <c r="CY99" s="77">
        <f t="shared" si="181"/>
        <v>0</v>
      </c>
      <c r="CZ99" s="77">
        <f t="shared" si="182"/>
        <v>0</v>
      </c>
      <c r="DA99" s="77">
        <f t="shared" si="183"/>
        <v>0</v>
      </c>
      <c r="DB99" s="145">
        <f t="shared" si="212"/>
        <v>-999</v>
      </c>
      <c r="DC99" s="115">
        <f t="shared" si="213"/>
        <v>-999</v>
      </c>
      <c r="DD99" s="115">
        <f t="shared" si="214"/>
        <v>-999</v>
      </c>
      <c r="DE99" s="115">
        <f t="shared" si="215"/>
        <v>-999</v>
      </c>
      <c r="DF99" s="115">
        <f t="shared" si="216"/>
        <v>-999</v>
      </c>
      <c r="DG99" s="115">
        <f t="shared" si="217"/>
        <v>-999</v>
      </c>
      <c r="DH99" s="115">
        <f t="shared" si="218"/>
        <v>-999</v>
      </c>
      <c r="DI99" s="115">
        <f t="shared" si="219"/>
        <v>-999</v>
      </c>
      <c r="DJ99" s="115">
        <f t="shared" si="220"/>
        <v>-999</v>
      </c>
      <c r="DK99" s="115">
        <f t="shared" si="221"/>
        <v>-999</v>
      </c>
      <c r="DL99" s="125">
        <f t="shared" si="222"/>
        <v>1</v>
      </c>
      <c r="DM99" s="116">
        <f t="shared" si="223"/>
        <v>1</v>
      </c>
      <c r="DN99" s="116">
        <f t="shared" si="224"/>
        <v>1</v>
      </c>
      <c r="DO99" s="116">
        <f t="shared" si="225"/>
        <v>1</v>
      </c>
      <c r="DP99" s="116">
        <f t="shared" si="226"/>
        <v>1</v>
      </c>
      <c r="DQ99" s="116">
        <f t="shared" si="227"/>
        <v>1</v>
      </c>
      <c r="DR99" s="116">
        <f t="shared" si="228"/>
        <v>1</v>
      </c>
      <c r="DS99" s="116">
        <f t="shared" si="229"/>
        <v>1</v>
      </c>
      <c r="DT99" s="116">
        <f t="shared" si="230"/>
        <v>1</v>
      </c>
      <c r="DU99" s="116">
        <f t="shared" si="231"/>
        <v>1</v>
      </c>
      <c r="DV99" s="125">
        <f t="shared" si="232"/>
        <v>0</v>
      </c>
      <c r="DW99" s="116">
        <f t="shared" si="233"/>
        <v>0</v>
      </c>
      <c r="DX99" s="116">
        <f t="shared" si="184"/>
        <v>0</v>
      </c>
      <c r="DY99" s="116">
        <f t="shared" si="185"/>
        <v>0</v>
      </c>
      <c r="DZ99" s="116">
        <f t="shared" si="186"/>
        <v>0</v>
      </c>
      <c r="EA99" s="116">
        <f t="shared" si="187"/>
        <v>0</v>
      </c>
      <c r="EB99" s="116">
        <f t="shared" si="188"/>
        <v>0</v>
      </c>
      <c r="EC99" s="116">
        <f t="shared" si="189"/>
        <v>0</v>
      </c>
      <c r="ED99" s="116">
        <f t="shared" si="190"/>
        <v>0</v>
      </c>
      <c r="EE99" s="116">
        <f t="shared" si="191"/>
        <v>0</v>
      </c>
      <c r="EF99" s="172" t="str">
        <f>IF(EE99&gt;='Detailed Input'!$A$6,INDEX(DB99:DK99,EE99-'Detailed Input'!$A$6+1),"")</f>
        <v/>
      </c>
      <c r="EG99" s="170" t="str">
        <f>IF(EE99&gt;='Detailed Input'!$A$6,INDEX(DL99:DU99,EE99-'Detailed Input'!$A$6+1),"")</f>
        <v/>
      </c>
      <c r="EH99" s="59">
        <f t="shared" si="234"/>
        <v>0</v>
      </c>
      <c r="EI99" s="120">
        <f t="shared" si="235"/>
        <v>0</v>
      </c>
      <c r="EJ99" s="58"/>
    </row>
    <row r="100" spans="1:140" x14ac:dyDescent="0.2">
      <c r="A100" s="133" t="str">
        <f>IF('Detailed Input'!A174="",'Detailed Input'!$A$25,'Detailed Input'!A174)</f>
        <v>blank</v>
      </c>
      <c r="B100" s="16">
        <f>+'Detailed Input'!C174</f>
        <v>0</v>
      </c>
      <c r="C100" s="16">
        <f>MATCH(A100,'Detailed Input'!$A$25:$A$75,0)</f>
        <v>1</v>
      </c>
      <c r="D100" s="17">
        <f>'Detailed Input'!B174+1</f>
        <v>1</v>
      </c>
      <c r="E100" s="18">
        <f t="shared" si="125"/>
        <v>-999</v>
      </c>
      <c r="F100" s="19">
        <f t="shared" si="126"/>
        <v>0</v>
      </c>
      <c r="G100" s="7">
        <f t="shared" si="236"/>
        <v>1</v>
      </c>
      <c r="H100" s="8">
        <f>+'Detailed Input'!D174</f>
        <v>0</v>
      </c>
      <c r="I100" s="8">
        <v>0</v>
      </c>
      <c r="J100" s="8">
        <f t="shared" si="192"/>
        <v>1</v>
      </c>
      <c r="K100" s="19">
        <f t="shared" si="127"/>
        <v>0</v>
      </c>
      <c r="L100" s="9">
        <f t="shared" si="128"/>
        <v>0</v>
      </c>
      <c r="M100" s="17">
        <f t="shared" si="129"/>
        <v>2</v>
      </c>
      <c r="N100" s="18">
        <f t="shared" si="130"/>
        <v>-999</v>
      </c>
      <c r="O100" s="19">
        <f t="shared" si="131"/>
        <v>0</v>
      </c>
      <c r="P100" s="7">
        <f t="shared" si="237"/>
        <v>1</v>
      </c>
      <c r="Q100" s="8">
        <f>+'Detailed Input'!E174</f>
        <v>0</v>
      </c>
      <c r="R100" s="8">
        <f t="shared" si="193"/>
        <v>0</v>
      </c>
      <c r="S100" s="8">
        <f t="shared" si="194"/>
        <v>1</v>
      </c>
      <c r="T100" s="19">
        <f t="shared" si="132"/>
        <v>0</v>
      </c>
      <c r="U100" s="9">
        <f t="shared" si="133"/>
        <v>0</v>
      </c>
      <c r="V100" s="17">
        <f t="shared" si="134"/>
        <v>3</v>
      </c>
      <c r="W100" s="18">
        <f t="shared" si="135"/>
        <v>-999</v>
      </c>
      <c r="X100" s="19">
        <f t="shared" si="136"/>
        <v>0</v>
      </c>
      <c r="Y100" s="7">
        <f t="shared" si="238"/>
        <v>1</v>
      </c>
      <c r="Z100" s="8">
        <f>+'Detailed Input'!F174</f>
        <v>0</v>
      </c>
      <c r="AA100" s="8">
        <f t="shared" si="195"/>
        <v>0</v>
      </c>
      <c r="AB100" s="8">
        <f t="shared" si="196"/>
        <v>1</v>
      </c>
      <c r="AC100" s="19">
        <f t="shared" si="137"/>
        <v>0</v>
      </c>
      <c r="AD100" s="9">
        <f t="shared" si="138"/>
        <v>0</v>
      </c>
      <c r="AE100" s="17">
        <f t="shared" si="139"/>
        <v>4</v>
      </c>
      <c r="AF100" s="18">
        <f t="shared" si="140"/>
        <v>-999</v>
      </c>
      <c r="AG100" s="19">
        <f t="shared" si="141"/>
        <v>0</v>
      </c>
      <c r="AH100" s="7">
        <f t="shared" si="239"/>
        <v>1</v>
      </c>
      <c r="AI100" s="8">
        <f>+'Detailed Input'!G174</f>
        <v>0</v>
      </c>
      <c r="AJ100" s="8">
        <f t="shared" si="197"/>
        <v>0</v>
      </c>
      <c r="AK100" s="8">
        <f t="shared" si="198"/>
        <v>1</v>
      </c>
      <c r="AL100" s="19">
        <f t="shared" si="142"/>
        <v>0</v>
      </c>
      <c r="AM100" s="9">
        <f t="shared" si="143"/>
        <v>0</v>
      </c>
      <c r="AN100" s="17">
        <f t="shared" si="144"/>
        <v>5</v>
      </c>
      <c r="AO100" s="18">
        <f t="shared" si="145"/>
        <v>-999</v>
      </c>
      <c r="AP100" s="19">
        <f t="shared" si="146"/>
        <v>0</v>
      </c>
      <c r="AQ100" s="7">
        <f t="shared" si="240"/>
        <v>1</v>
      </c>
      <c r="AR100" s="8">
        <f>+'Detailed Input'!H174</f>
        <v>0</v>
      </c>
      <c r="AS100" s="8">
        <f t="shared" si="199"/>
        <v>0</v>
      </c>
      <c r="AT100" s="8">
        <f t="shared" si="200"/>
        <v>1</v>
      </c>
      <c r="AU100" s="19">
        <f t="shared" si="147"/>
        <v>0</v>
      </c>
      <c r="AV100" s="9">
        <f t="shared" si="148"/>
        <v>0</v>
      </c>
      <c r="AW100" s="17">
        <f t="shared" si="149"/>
        <v>6</v>
      </c>
      <c r="AX100" s="18">
        <f t="shared" si="150"/>
        <v>-999</v>
      </c>
      <c r="AY100" s="19">
        <f t="shared" si="151"/>
        <v>0</v>
      </c>
      <c r="AZ100" s="7">
        <f t="shared" si="241"/>
        <v>1</v>
      </c>
      <c r="BA100" s="8">
        <f>+'Detailed Input'!I174</f>
        <v>0</v>
      </c>
      <c r="BB100" s="8">
        <f t="shared" si="201"/>
        <v>0</v>
      </c>
      <c r="BC100" s="8">
        <f t="shared" si="202"/>
        <v>1</v>
      </c>
      <c r="BD100" s="19">
        <f t="shared" si="152"/>
        <v>0</v>
      </c>
      <c r="BE100" s="9">
        <f t="shared" si="153"/>
        <v>0</v>
      </c>
      <c r="BF100" s="17">
        <f t="shared" si="154"/>
        <v>7</v>
      </c>
      <c r="BG100" s="18">
        <f t="shared" si="155"/>
        <v>-999</v>
      </c>
      <c r="BH100" s="19">
        <f t="shared" si="156"/>
        <v>0</v>
      </c>
      <c r="BI100" s="7">
        <f t="shared" si="242"/>
        <v>1</v>
      </c>
      <c r="BJ100" s="8">
        <f>+'Detailed Input'!J174</f>
        <v>0</v>
      </c>
      <c r="BK100" s="8">
        <f t="shared" si="203"/>
        <v>0</v>
      </c>
      <c r="BL100" s="8">
        <f t="shared" si="204"/>
        <v>1</v>
      </c>
      <c r="BM100" s="19">
        <f t="shared" si="157"/>
        <v>0</v>
      </c>
      <c r="BN100" s="9">
        <f t="shared" si="158"/>
        <v>0</v>
      </c>
      <c r="BO100" s="17">
        <f t="shared" si="159"/>
        <v>8</v>
      </c>
      <c r="BP100" s="18">
        <f t="shared" si="160"/>
        <v>-999</v>
      </c>
      <c r="BQ100" s="19">
        <f t="shared" si="161"/>
        <v>0</v>
      </c>
      <c r="BR100" s="7">
        <f t="shared" si="243"/>
        <v>1</v>
      </c>
      <c r="BS100" s="8">
        <f>+'Detailed Input'!K174</f>
        <v>0</v>
      </c>
      <c r="BT100" s="8">
        <f t="shared" si="205"/>
        <v>0</v>
      </c>
      <c r="BU100" s="8">
        <f t="shared" si="206"/>
        <v>1</v>
      </c>
      <c r="BV100" s="19">
        <f t="shared" si="162"/>
        <v>0</v>
      </c>
      <c r="BW100" s="9">
        <f t="shared" si="163"/>
        <v>0</v>
      </c>
      <c r="BX100" s="17">
        <f t="shared" si="164"/>
        <v>9</v>
      </c>
      <c r="BY100" s="18">
        <f t="shared" si="165"/>
        <v>-999</v>
      </c>
      <c r="BZ100" s="19">
        <f t="shared" si="166"/>
        <v>0</v>
      </c>
      <c r="CA100" s="7">
        <f t="shared" si="244"/>
        <v>1</v>
      </c>
      <c r="CB100" s="8">
        <f>+'Detailed Input'!L174</f>
        <v>0</v>
      </c>
      <c r="CC100" s="8">
        <f t="shared" si="207"/>
        <v>0</v>
      </c>
      <c r="CD100" s="8">
        <f t="shared" si="208"/>
        <v>1</v>
      </c>
      <c r="CE100" s="19">
        <f t="shared" si="167"/>
        <v>0</v>
      </c>
      <c r="CF100" s="9">
        <f t="shared" si="168"/>
        <v>0</v>
      </c>
      <c r="CG100" s="17">
        <f t="shared" si="169"/>
        <v>10</v>
      </c>
      <c r="CH100" s="18">
        <f t="shared" si="170"/>
        <v>-999</v>
      </c>
      <c r="CI100" s="19">
        <f t="shared" si="171"/>
        <v>0</v>
      </c>
      <c r="CJ100" s="7">
        <f t="shared" si="245"/>
        <v>1</v>
      </c>
      <c r="CK100" s="8">
        <f>+'Detailed Input'!M174</f>
        <v>0</v>
      </c>
      <c r="CL100" s="8">
        <f t="shared" si="209"/>
        <v>0</v>
      </c>
      <c r="CM100" s="8">
        <f t="shared" si="210"/>
        <v>1</v>
      </c>
      <c r="CN100" s="19">
        <f t="shared" si="172"/>
        <v>0</v>
      </c>
      <c r="CO100" s="134">
        <f t="shared" si="173"/>
        <v>0</v>
      </c>
      <c r="CQ100" s="119" t="str">
        <f t="shared" si="211"/>
        <v>blank</v>
      </c>
      <c r="CR100" s="84">
        <f t="shared" si="174"/>
        <v>0</v>
      </c>
      <c r="CS100" s="77">
        <f t="shared" si="175"/>
        <v>0</v>
      </c>
      <c r="CT100" s="77">
        <f t="shared" si="176"/>
        <v>0</v>
      </c>
      <c r="CU100" s="77">
        <f t="shared" si="177"/>
        <v>0</v>
      </c>
      <c r="CV100" s="77">
        <f t="shared" si="178"/>
        <v>0</v>
      </c>
      <c r="CW100" s="77">
        <f t="shared" si="179"/>
        <v>0</v>
      </c>
      <c r="CX100" s="77">
        <f t="shared" si="180"/>
        <v>0</v>
      </c>
      <c r="CY100" s="77">
        <f t="shared" si="181"/>
        <v>0</v>
      </c>
      <c r="CZ100" s="77">
        <f t="shared" si="182"/>
        <v>0</v>
      </c>
      <c r="DA100" s="77">
        <f t="shared" si="183"/>
        <v>0</v>
      </c>
      <c r="DB100" s="145">
        <f t="shared" si="212"/>
        <v>-999</v>
      </c>
      <c r="DC100" s="115">
        <f t="shared" si="213"/>
        <v>-999</v>
      </c>
      <c r="DD100" s="115">
        <f t="shared" si="214"/>
        <v>-999</v>
      </c>
      <c r="DE100" s="115">
        <f t="shared" si="215"/>
        <v>-999</v>
      </c>
      <c r="DF100" s="115">
        <f t="shared" si="216"/>
        <v>-999</v>
      </c>
      <c r="DG100" s="115">
        <f t="shared" si="217"/>
        <v>-999</v>
      </c>
      <c r="DH100" s="115">
        <f t="shared" si="218"/>
        <v>-999</v>
      </c>
      <c r="DI100" s="115">
        <f t="shared" si="219"/>
        <v>-999</v>
      </c>
      <c r="DJ100" s="115">
        <f t="shared" si="220"/>
        <v>-999</v>
      </c>
      <c r="DK100" s="115">
        <f t="shared" si="221"/>
        <v>-999</v>
      </c>
      <c r="DL100" s="125">
        <f t="shared" si="222"/>
        <v>1</v>
      </c>
      <c r="DM100" s="116">
        <f t="shared" si="223"/>
        <v>1</v>
      </c>
      <c r="DN100" s="116">
        <f t="shared" si="224"/>
        <v>1</v>
      </c>
      <c r="DO100" s="116">
        <f t="shared" si="225"/>
        <v>1</v>
      </c>
      <c r="DP100" s="116">
        <f t="shared" si="226"/>
        <v>1</v>
      </c>
      <c r="DQ100" s="116">
        <f t="shared" si="227"/>
        <v>1</v>
      </c>
      <c r="DR100" s="116">
        <f t="shared" si="228"/>
        <v>1</v>
      </c>
      <c r="DS100" s="116">
        <f t="shared" si="229"/>
        <v>1</v>
      </c>
      <c r="DT100" s="116">
        <f t="shared" si="230"/>
        <v>1</v>
      </c>
      <c r="DU100" s="116">
        <f t="shared" si="231"/>
        <v>1</v>
      </c>
      <c r="DV100" s="125">
        <f t="shared" si="232"/>
        <v>0</v>
      </c>
      <c r="DW100" s="116">
        <f t="shared" si="233"/>
        <v>0</v>
      </c>
      <c r="DX100" s="116">
        <f t="shared" si="184"/>
        <v>0</v>
      </c>
      <c r="DY100" s="116">
        <f t="shared" si="185"/>
        <v>0</v>
      </c>
      <c r="DZ100" s="116">
        <f t="shared" si="186"/>
        <v>0</v>
      </c>
      <c r="EA100" s="116">
        <f t="shared" si="187"/>
        <v>0</v>
      </c>
      <c r="EB100" s="116">
        <f t="shared" si="188"/>
        <v>0</v>
      </c>
      <c r="EC100" s="116">
        <f t="shared" si="189"/>
        <v>0</v>
      </c>
      <c r="ED100" s="116">
        <f t="shared" si="190"/>
        <v>0</v>
      </c>
      <c r="EE100" s="116">
        <f t="shared" si="191"/>
        <v>0</v>
      </c>
      <c r="EF100" s="172" t="str">
        <f>IF(EE100&gt;='Detailed Input'!$A$6,INDEX(DB100:DK100,EE100-'Detailed Input'!$A$6+1),"")</f>
        <v/>
      </c>
      <c r="EG100" s="170" t="str">
        <f>IF(EE100&gt;='Detailed Input'!$A$6,INDEX(DL100:DU100,EE100-'Detailed Input'!$A$6+1),"")</f>
        <v/>
      </c>
      <c r="EH100" s="59">
        <f t="shared" si="234"/>
        <v>0</v>
      </c>
      <c r="EI100" s="120">
        <f t="shared" si="235"/>
        <v>0</v>
      </c>
      <c r="EJ100" s="58"/>
    </row>
    <row r="101" spans="1:140" x14ac:dyDescent="0.2">
      <c r="A101" s="133" t="str">
        <f>IF('Detailed Input'!A175="",'Detailed Input'!$A$25,'Detailed Input'!A175)</f>
        <v>blank</v>
      </c>
      <c r="B101" s="16">
        <f>+'Detailed Input'!C175</f>
        <v>0</v>
      </c>
      <c r="C101" s="16">
        <f>MATCH(A101,'Detailed Input'!$A$25:$A$75,0)</f>
        <v>1</v>
      </c>
      <c r="D101" s="17">
        <f>'Detailed Input'!B175+1</f>
        <v>1</v>
      </c>
      <c r="E101" s="18">
        <f t="shared" si="125"/>
        <v>-999</v>
      </c>
      <c r="F101" s="19">
        <f t="shared" si="126"/>
        <v>0</v>
      </c>
      <c r="G101" s="7">
        <f t="shared" si="236"/>
        <v>1</v>
      </c>
      <c r="H101" s="8">
        <f>+'Detailed Input'!D175</f>
        <v>0</v>
      </c>
      <c r="I101" s="8">
        <v>0</v>
      </c>
      <c r="J101" s="8">
        <f t="shared" si="192"/>
        <v>1</v>
      </c>
      <c r="K101" s="19">
        <f t="shared" si="127"/>
        <v>0</v>
      </c>
      <c r="L101" s="9">
        <f t="shared" si="128"/>
        <v>0</v>
      </c>
      <c r="M101" s="17">
        <f t="shared" si="129"/>
        <v>2</v>
      </c>
      <c r="N101" s="18">
        <f t="shared" si="130"/>
        <v>-999</v>
      </c>
      <c r="O101" s="19">
        <f t="shared" si="131"/>
        <v>0</v>
      </c>
      <c r="P101" s="7">
        <f t="shared" si="237"/>
        <v>1</v>
      </c>
      <c r="Q101" s="8">
        <f>+'Detailed Input'!E175</f>
        <v>0</v>
      </c>
      <c r="R101" s="8">
        <f t="shared" si="193"/>
        <v>0</v>
      </c>
      <c r="S101" s="8">
        <f t="shared" si="194"/>
        <v>1</v>
      </c>
      <c r="T101" s="19">
        <f t="shared" si="132"/>
        <v>0</v>
      </c>
      <c r="U101" s="9">
        <f t="shared" si="133"/>
        <v>0</v>
      </c>
      <c r="V101" s="17">
        <f t="shared" si="134"/>
        <v>3</v>
      </c>
      <c r="W101" s="18">
        <f t="shared" si="135"/>
        <v>-999</v>
      </c>
      <c r="X101" s="19">
        <f t="shared" si="136"/>
        <v>0</v>
      </c>
      <c r="Y101" s="7">
        <f t="shared" si="238"/>
        <v>1</v>
      </c>
      <c r="Z101" s="8">
        <f>+'Detailed Input'!F175</f>
        <v>0</v>
      </c>
      <c r="AA101" s="8">
        <f t="shared" si="195"/>
        <v>0</v>
      </c>
      <c r="AB101" s="8">
        <f t="shared" si="196"/>
        <v>1</v>
      </c>
      <c r="AC101" s="19">
        <f t="shared" si="137"/>
        <v>0</v>
      </c>
      <c r="AD101" s="9">
        <f t="shared" si="138"/>
        <v>0</v>
      </c>
      <c r="AE101" s="17">
        <f t="shared" si="139"/>
        <v>4</v>
      </c>
      <c r="AF101" s="18">
        <f t="shared" si="140"/>
        <v>-999</v>
      </c>
      <c r="AG101" s="19">
        <f t="shared" si="141"/>
        <v>0</v>
      </c>
      <c r="AH101" s="7">
        <f t="shared" si="239"/>
        <v>1</v>
      </c>
      <c r="AI101" s="8">
        <f>+'Detailed Input'!G175</f>
        <v>0</v>
      </c>
      <c r="AJ101" s="8">
        <f t="shared" si="197"/>
        <v>0</v>
      </c>
      <c r="AK101" s="8">
        <f t="shared" si="198"/>
        <v>1</v>
      </c>
      <c r="AL101" s="19">
        <f t="shared" si="142"/>
        <v>0</v>
      </c>
      <c r="AM101" s="9">
        <f t="shared" si="143"/>
        <v>0</v>
      </c>
      <c r="AN101" s="17">
        <f t="shared" si="144"/>
        <v>5</v>
      </c>
      <c r="AO101" s="18">
        <f t="shared" si="145"/>
        <v>-999</v>
      </c>
      <c r="AP101" s="19">
        <f t="shared" si="146"/>
        <v>0</v>
      </c>
      <c r="AQ101" s="7">
        <f t="shared" si="240"/>
        <v>1</v>
      </c>
      <c r="AR101" s="8">
        <f>+'Detailed Input'!H175</f>
        <v>0</v>
      </c>
      <c r="AS101" s="8">
        <f t="shared" si="199"/>
        <v>0</v>
      </c>
      <c r="AT101" s="8">
        <f t="shared" si="200"/>
        <v>1</v>
      </c>
      <c r="AU101" s="19">
        <f t="shared" si="147"/>
        <v>0</v>
      </c>
      <c r="AV101" s="9">
        <f t="shared" si="148"/>
        <v>0</v>
      </c>
      <c r="AW101" s="17">
        <f t="shared" si="149"/>
        <v>6</v>
      </c>
      <c r="AX101" s="18">
        <f t="shared" si="150"/>
        <v>-999</v>
      </c>
      <c r="AY101" s="19">
        <f t="shared" si="151"/>
        <v>0</v>
      </c>
      <c r="AZ101" s="7">
        <f t="shared" si="241"/>
        <v>1</v>
      </c>
      <c r="BA101" s="8">
        <f>+'Detailed Input'!I175</f>
        <v>0</v>
      </c>
      <c r="BB101" s="8">
        <f t="shared" si="201"/>
        <v>0</v>
      </c>
      <c r="BC101" s="8">
        <f t="shared" si="202"/>
        <v>1</v>
      </c>
      <c r="BD101" s="19">
        <f t="shared" si="152"/>
        <v>0</v>
      </c>
      <c r="BE101" s="9">
        <f t="shared" si="153"/>
        <v>0</v>
      </c>
      <c r="BF101" s="17">
        <f t="shared" si="154"/>
        <v>7</v>
      </c>
      <c r="BG101" s="18">
        <f t="shared" si="155"/>
        <v>-999</v>
      </c>
      <c r="BH101" s="19">
        <f t="shared" si="156"/>
        <v>0</v>
      </c>
      <c r="BI101" s="7">
        <f t="shared" si="242"/>
        <v>1</v>
      </c>
      <c r="BJ101" s="8">
        <f>+'Detailed Input'!J175</f>
        <v>0</v>
      </c>
      <c r="BK101" s="8">
        <f t="shared" si="203"/>
        <v>0</v>
      </c>
      <c r="BL101" s="8">
        <f t="shared" si="204"/>
        <v>1</v>
      </c>
      <c r="BM101" s="19">
        <f t="shared" si="157"/>
        <v>0</v>
      </c>
      <c r="BN101" s="9">
        <f t="shared" si="158"/>
        <v>0</v>
      </c>
      <c r="BO101" s="17">
        <f t="shared" si="159"/>
        <v>8</v>
      </c>
      <c r="BP101" s="18">
        <f t="shared" si="160"/>
        <v>-999</v>
      </c>
      <c r="BQ101" s="19">
        <f t="shared" si="161"/>
        <v>0</v>
      </c>
      <c r="BR101" s="7">
        <f t="shared" si="243"/>
        <v>1</v>
      </c>
      <c r="BS101" s="8">
        <f>+'Detailed Input'!K175</f>
        <v>0</v>
      </c>
      <c r="BT101" s="8">
        <f t="shared" si="205"/>
        <v>0</v>
      </c>
      <c r="BU101" s="8">
        <f t="shared" si="206"/>
        <v>1</v>
      </c>
      <c r="BV101" s="19">
        <f t="shared" si="162"/>
        <v>0</v>
      </c>
      <c r="BW101" s="9">
        <f t="shared" si="163"/>
        <v>0</v>
      </c>
      <c r="BX101" s="17">
        <f t="shared" si="164"/>
        <v>9</v>
      </c>
      <c r="BY101" s="18">
        <f t="shared" si="165"/>
        <v>-999</v>
      </c>
      <c r="BZ101" s="19">
        <f t="shared" si="166"/>
        <v>0</v>
      </c>
      <c r="CA101" s="7">
        <f t="shared" si="244"/>
        <v>1</v>
      </c>
      <c r="CB101" s="8">
        <f>+'Detailed Input'!L175</f>
        <v>0</v>
      </c>
      <c r="CC101" s="8">
        <f t="shared" si="207"/>
        <v>0</v>
      </c>
      <c r="CD101" s="8">
        <f t="shared" si="208"/>
        <v>1</v>
      </c>
      <c r="CE101" s="19">
        <f t="shared" si="167"/>
        <v>0</v>
      </c>
      <c r="CF101" s="9">
        <f t="shared" si="168"/>
        <v>0</v>
      </c>
      <c r="CG101" s="17">
        <f t="shared" si="169"/>
        <v>10</v>
      </c>
      <c r="CH101" s="18">
        <f t="shared" si="170"/>
        <v>-999</v>
      </c>
      <c r="CI101" s="19">
        <f t="shared" si="171"/>
        <v>0</v>
      </c>
      <c r="CJ101" s="7">
        <f t="shared" si="245"/>
        <v>1</v>
      </c>
      <c r="CK101" s="8">
        <f>+'Detailed Input'!M175</f>
        <v>0</v>
      </c>
      <c r="CL101" s="8">
        <f t="shared" si="209"/>
        <v>0</v>
      </c>
      <c r="CM101" s="8">
        <f t="shared" si="210"/>
        <v>1</v>
      </c>
      <c r="CN101" s="19">
        <f t="shared" si="172"/>
        <v>0</v>
      </c>
      <c r="CO101" s="134">
        <f t="shared" si="173"/>
        <v>0</v>
      </c>
      <c r="CQ101" s="119" t="str">
        <f t="shared" si="211"/>
        <v>blank</v>
      </c>
      <c r="CR101" s="84">
        <f t="shared" si="174"/>
        <v>0</v>
      </c>
      <c r="CS101" s="77">
        <f t="shared" si="175"/>
        <v>0</v>
      </c>
      <c r="CT101" s="77">
        <f t="shared" si="176"/>
        <v>0</v>
      </c>
      <c r="CU101" s="77">
        <f t="shared" si="177"/>
        <v>0</v>
      </c>
      <c r="CV101" s="77">
        <f t="shared" si="178"/>
        <v>0</v>
      </c>
      <c r="CW101" s="77">
        <f t="shared" si="179"/>
        <v>0</v>
      </c>
      <c r="CX101" s="77">
        <f t="shared" si="180"/>
        <v>0</v>
      </c>
      <c r="CY101" s="77">
        <f t="shared" si="181"/>
        <v>0</v>
      </c>
      <c r="CZ101" s="77">
        <f t="shared" si="182"/>
        <v>0</v>
      </c>
      <c r="DA101" s="77">
        <f t="shared" si="183"/>
        <v>0</v>
      </c>
      <c r="DB101" s="145">
        <f t="shared" si="212"/>
        <v>-999</v>
      </c>
      <c r="DC101" s="115">
        <f t="shared" si="213"/>
        <v>-999</v>
      </c>
      <c r="DD101" s="115">
        <f t="shared" si="214"/>
        <v>-999</v>
      </c>
      <c r="DE101" s="115">
        <f t="shared" si="215"/>
        <v>-999</v>
      </c>
      <c r="DF101" s="115">
        <f t="shared" si="216"/>
        <v>-999</v>
      </c>
      <c r="DG101" s="115">
        <f t="shared" si="217"/>
        <v>-999</v>
      </c>
      <c r="DH101" s="115">
        <f t="shared" si="218"/>
        <v>-999</v>
      </c>
      <c r="DI101" s="115">
        <f t="shared" si="219"/>
        <v>-999</v>
      </c>
      <c r="DJ101" s="115">
        <f t="shared" si="220"/>
        <v>-999</v>
      </c>
      <c r="DK101" s="115">
        <f t="shared" si="221"/>
        <v>-999</v>
      </c>
      <c r="DL101" s="125">
        <f t="shared" si="222"/>
        <v>1</v>
      </c>
      <c r="DM101" s="116">
        <f t="shared" si="223"/>
        <v>1</v>
      </c>
      <c r="DN101" s="116">
        <f t="shared" si="224"/>
        <v>1</v>
      </c>
      <c r="DO101" s="116">
        <f t="shared" si="225"/>
        <v>1</v>
      </c>
      <c r="DP101" s="116">
        <f t="shared" si="226"/>
        <v>1</v>
      </c>
      <c r="DQ101" s="116">
        <f t="shared" si="227"/>
        <v>1</v>
      </c>
      <c r="DR101" s="116">
        <f t="shared" si="228"/>
        <v>1</v>
      </c>
      <c r="DS101" s="116">
        <f t="shared" si="229"/>
        <v>1</v>
      </c>
      <c r="DT101" s="116">
        <f t="shared" si="230"/>
        <v>1</v>
      </c>
      <c r="DU101" s="116">
        <f t="shared" si="231"/>
        <v>1</v>
      </c>
      <c r="DV101" s="125">
        <f t="shared" si="232"/>
        <v>0</v>
      </c>
      <c r="DW101" s="116">
        <f t="shared" si="233"/>
        <v>0</v>
      </c>
      <c r="DX101" s="116">
        <f t="shared" si="184"/>
        <v>0</v>
      </c>
      <c r="DY101" s="116">
        <f t="shared" si="185"/>
        <v>0</v>
      </c>
      <c r="DZ101" s="116">
        <f t="shared" si="186"/>
        <v>0</v>
      </c>
      <c r="EA101" s="116">
        <f t="shared" si="187"/>
        <v>0</v>
      </c>
      <c r="EB101" s="116">
        <f t="shared" si="188"/>
        <v>0</v>
      </c>
      <c r="EC101" s="116">
        <f t="shared" si="189"/>
        <v>0</v>
      </c>
      <c r="ED101" s="116">
        <f t="shared" si="190"/>
        <v>0</v>
      </c>
      <c r="EE101" s="116">
        <f t="shared" si="191"/>
        <v>0</v>
      </c>
      <c r="EF101" s="172" t="str">
        <f>IF(EE101&gt;='Detailed Input'!$A$6,INDEX(DB101:DK101,EE101-'Detailed Input'!$A$6+1),"")</f>
        <v/>
      </c>
      <c r="EG101" s="170" t="str">
        <f>IF(EE101&gt;='Detailed Input'!$A$6,INDEX(DL101:DU101,EE101-'Detailed Input'!$A$6+1),"")</f>
        <v/>
      </c>
      <c r="EH101" s="59">
        <f t="shared" si="234"/>
        <v>0</v>
      </c>
      <c r="EI101" s="120">
        <f t="shared" si="235"/>
        <v>0</v>
      </c>
      <c r="EJ101" s="58"/>
    </row>
    <row r="102" spans="1:140" x14ac:dyDescent="0.2">
      <c r="A102" s="133" t="str">
        <f>IF('Detailed Input'!A176="",'Detailed Input'!$A$25,'Detailed Input'!A176)</f>
        <v>blank</v>
      </c>
      <c r="B102" s="16">
        <f>+'Detailed Input'!C176</f>
        <v>0</v>
      </c>
      <c r="C102" s="16">
        <f>MATCH(A102,'Detailed Input'!$A$25:$A$75,0)</f>
        <v>1</v>
      </c>
      <c r="D102" s="17">
        <f>'Detailed Input'!B176+1</f>
        <v>1</v>
      </c>
      <c r="E102" s="18">
        <f t="shared" si="125"/>
        <v>-999</v>
      </c>
      <c r="F102" s="19">
        <f t="shared" si="126"/>
        <v>0</v>
      </c>
      <c r="G102" s="7">
        <f t="shared" si="236"/>
        <v>1</v>
      </c>
      <c r="H102" s="8">
        <f>+'Detailed Input'!D176</f>
        <v>0</v>
      </c>
      <c r="I102" s="8">
        <v>0</v>
      </c>
      <c r="J102" s="8">
        <f t="shared" si="192"/>
        <v>1</v>
      </c>
      <c r="K102" s="19">
        <f t="shared" si="127"/>
        <v>0</v>
      </c>
      <c r="L102" s="9">
        <f t="shared" si="128"/>
        <v>0</v>
      </c>
      <c r="M102" s="17">
        <f t="shared" si="129"/>
        <v>2</v>
      </c>
      <c r="N102" s="18">
        <f t="shared" si="130"/>
        <v>-999</v>
      </c>
      <c r="O102" s="19">
        <f t="shared" si="131"/>
        <v>0</v>
      </c>
      <c r="P102" s="7">
        <f t="shared" si="237"/>
        <v>1</v>
      </c>
      <c r="Q102" s="8">
        <f>+'Detailed Input'!E176</f>
        <v>0</v>
      </c>
      <c r="R102" s="8">
        <f t="shared" si="193"/>
        <v>0</v>
      </c>
      <c r="S102" s="8">
        <f t="shared" si="194"/>
        <v>1</v>
      </c>
      <c r="T102" s="19">
        <f t="shared" si="132"/>
        <v>0</v>
      </c>
      <c r="U102" s="9">
        <f t="shared" si="133"/>
        <v>0</v>
      </c>
      <c r="V102" s="17">
        <f t="shared" si="134"/>
        <v>3</v>
      </c>
      <c r="W102" s="18">
        <f t="shared" si="135"/>
        <v>-999</v>
      </c>
      <c r="X102" s="19">
        <f t="shared" si="136"/>
        <v>0</v>
      </c>
      <c r="Y102" s="7">
        <f t="shared" si="238"/>
        <v>1</v>
      </c>
      <c r="Z102" s="8">
        <f>+'Detailed Input'!F176</f>
        <v>0</v>
      </c>
      <c r="AA102" s="8">
        <f t="shared" si="195"/>
        <v>0</v>
      </c>
      <c r="AB102" s="8">
        <f t="shared" si="196"/>
        <v>1</v>
      </c>
      <c r="AC102" s="19">
        <f t="shared" si="137"/>
        <v>0</v>
      </c>
      <c r="AD102" s="9">
        <f t="shared" si="138"/>
        <v>0</v>
      </c>
      <c r="AE102" s="17">
        <f t="shared" si="139"/>
        <v>4</v>
      </c>
      <c r="AF102" s="18">
        <f t="shared" si="140"/>
        <v>-999</v>
      </c>
      <c r="AG102" s="19">
        <f t="shared" si="141"/>
        <v>0</v>
      </c>
      <c r="AH102" s="7">
        <f t="shared" si="239"/>
        <v>1</v>
      </c>
      <c r="AI102" s="8">
        <f>+'Detailed Input'!G176</f>
        <v>0</v>
      </c>
      <c r="AJ102" s="8">
        <f t="shared" si="197"/>
        <v>0</v>
      </c>
      <c r="AK102" s="8">
        <f t="shared" si="198"/>
        <v>1</v>
      </c>
      <c r="AL102" s="19">
        <f t="shared" si="142"/>
        <v>0</v>
      </c>
      <c r="AM102" s="9">
        <f t="shared" si="143"/>
        <v>0</v>
      </c>
      <c r="AN102" s="17">
        <f t="shared" si="144"/>
        <v>5</v>
      </c>
      <c r="AO102" s="18">
        <f t="shared" si="145"/>
        <v>-999</v>
      </c>
      <c r="AP102" s="19">
        <f t="shared" si="146"/>
        <v>0</v>
      </c>
      <c r="AQ102" s="7">
        <f t="shared" si="240"/>
        <v>1</v>
      </c>
      <c r="AR102" s="8">
        <f>+'Detailed Input'!H176</f>
        <v>0</v>
      </c>
      <c r="AS102" s="8">
        <f t="shared" si="199"/>
        <v>0</v>
      </c>
      <c r="AT102" s="8">
        <f t="shared" si="200"/>
        <v>1</v>
      </c>
      <c r="AU102" s="19">
        <f t="shared" si="147"/>
        <v>0</v>
      </c>
      <c r="AV102" s="9">
        <f t="shared" si="148"/>
        <v>0</v>
      </c>
      <c r="AW102" s="17">
        <f t="shared" si="149"/>
        <v>6</v>
      </c>
      <c r="AX102" s="18">
        <f t="shared" si="150"/>
        <v>-999</v>
      </c>
      <c r="AY102" s="19">
        <f t="shared" si="151"/>
        <v>0</v>
      </c>
      <c r="AZ102" s="7">
        <f t="shared" si="241"/>
        <v>1</v>
      </c>
      <c r="BA102" s="8">
        <f>+'Detailed Input'!I176</f>
        <v>0</v>
      </c>
      <c r="BB102" s="8">
        <f t="shared" si="201"/>
        <v>0</v>
      </c>
      <c r="BC102" s="8">
        <f t="shared" si="202"/>
        <v>1</v>
      </c>
      <c r="BD102" s="19">
        <f t="shared" si="152"/>
        <v>0</v>
      </c>
      <c r="BE102" s="9">
        <f t="shared" si="153"/>
        <v>0</v>
      </c>
      <c r="BF102" s="17">
        <f t="shared" si="154"/>
        <v>7</v>
      </c>
      <c r="BG102" s="18">
        <f t="shared" si="155"/>
        <v>-999</v>
      </c>
      <c r="BH102" s="19">
        <f t="shared" si="156"/>
        <v>0</v>
      </c>
      <c r="BI102" s="7">
        <f t="shared" si="242"/>
        <v>1</v>
      </c>
      <c r="BJ102" s="8">
        <f>+'Detailed Input'!J176</f>
        <v>0</v>
      </c>
      <c r="BK102" s="8">
        <f t="shared" si="203"/>
        <v>0</v>
      </c>
      <c r="BL102" s="8">
        <f t="shared" si="204"/>
        <v>1</v>
      </c>
      <c r="BM102" s="19">
        <f t="shared" si="157"/>
        <v>0</v>
      </c>
      <c r="BN102" s="9">
        <f t="shared" si="158"/>
        <v>0</v>
      </c>
      <c r="BO102" s="17">
        <f t="shared" si="159"/>
        <v>8</v>
      </c>
      <c r="BP102" s="18">
        <f t="shared" si="160"/>
        <v>-999</v>
      </c>
      <c r="BQ102" s="19">
        <f t="shared" si="161"/>
        <v>0</v>
      </c>
      <c r="BR102" s="7">
        <f t="shared" si="243"/>
        <v>1</v>
      </c>
      <c r="BS102" s="8">
        <f>+'Detailed Input'!K176</f>
        <v>0</v>
      </c>
      <c r="BT102" s="8">
        <f t="shared" si="205"/>
        <v>0</v>
      </c>
      <c r="BU102" s="8">
        <f t="shared" si="206"/>
        <v>1</v>
      </c>
      <c r="BV102" s="19">
        <f t="shared" si="162"/>
        <v>0</v>
      </c>
      <c r="BW102" s="9">
        <f t="shared" si="163"/>
        <v>0</v>
      </c>
      <c r="BX102" s="17">
        <f t="shared" si="164"/>
        <v>9</v>
      </c>
      <c r="BY102" s="18">
        <f t="shared" si="165"/>
        <v>-999</v>
      </c>
      <c r="BZ102" s="19">
        <f t="shared" si="166"/>
        <v>0</v>
      </c>
      <c r="CA102" s="7">
        <f t="shared" si="244"/>
        <v>1</v>
      </c>
      <c r="CB102" s="8">
        <f>+'Detailed Input'!L176</f>
        <v>0</v>
      </c>
      <c r="CC102" s="8">
        <f t="shared" si="207"/>
        <v>0</v>
      </c>
      <c r="CD102" s="8">
        <f t="shared" si="208"/>
        <v>1</v>
      </c>
      <c r="CE102" s="19">
        <f t="shared" si="167"/>
        <v>0</v>
      </c>
      <c r="CF102" s="9">
        <f t="shared" si="168"/>
        <v>0</v>
      </c>
      <c r="CG102" s="17">
        <f t="shared" si="169"/>
        <v>10</v>
      </c>
      <c r="CH102" s="18">
        <f t="shared" si="170"/>
        <v>-999</v>
      </c>
      <c r="CI102" s="19">
        <f t="shared" si="171"/>
        <v>0</v>
      </c>
      <c r="CJ102" s="7">
        <f t="shared" si="245"/>
        <v>1</v>
      </c>
      <c r="CK102" s="8">
        <f>+'Detailed Input'!M176</f>
        <v>0</v>
      </c>
      <c r="CL102" s="8">
        <f t="shared" si="209"/>
        <v>0</v>
      </c>
      <c r="CM102" s="8">
        <f t="shared" si="210"/>
        <v>1</v>
      </c>
      <c r="CN102" s="19">
        <f t="shared" si="172"/>
        <v>0</v>
      </c>
      <c r="CO102" s="134">
        <f t="shared" si="173"/>
        <v>0</v>
      </c>
      <c r="CQ102" s="119" t="str">
        <f t="shared" si="211"/>
        <v>blank</v>
      </c>
      <c r="CR102" s="84">
        <f t="shared" si="174"/>
        <v>0</v>
      </c>
      <c r="CS102" s="77">
        <f t="shared" si="175"/>
        <v>0</v>
      </c>
      <c r="CT102" s="77">
        <f t="shared" si="176"/>
        <v>0</v>
      </c>
      <c r="CU102" s="77">
        <f t="shared" si="177"/>
        <v>0</v>
      </c>
      <c r="CV102" s="77">
        <f t="shared" si="178"/>
        <v>0</v>
      </c>
      <c r="CW102" s="77">
        <f t="shared" si="179"/>
        <v>0</v>
      </c>
      <c r="CX102" s="77">
        <f t="shared" si="180"/>
        <v>0</v>
      </c>
      <c r="CY102" s="77">
        <f t="shared" si="181"/>
        <v>0</v>
      </c>
      <c r="CZ102" s="77">
        <f t="shared" si="182"/>
        <v>0</v>
      </c>
      <c r="DA102" s="77">
        <f t="shared" si="183"/>
        <v>0</v>
      </c>
      <c r="DB102" s="145">
        <f t="shared" si="212"/>
        <v>-999</v>
      </c>
      <c r="DC102" s="115">
        <f t="shared" si="213"/>
        <v>-999</v>
      </c>
      <c r="DD102" s="115">
        <f t="shared" si="214"/>
        <v>-999</v>
      </c>
      <c r="DE102" s="115">
        <f t="shared" si="215"/>
        <v>-999</v>
      </c>
      <c r="DF102" s="115">
        <f t="shared" si="216"/>
        <v>-999</v>
      </c>
      <c r="DG102" s="115">
        <f t="shared" si="217"/>
        <v>-999</v>
      </c>
      <c r="DH102" s="115">
        <f t="shared" si="218"/>
        <v>-999</v>
      </c>
      <c r="DI102" s="115">
        <f t="shared" si="219"/>
        <v>-999</v>
      </c>
      <c r="DJ102" s="115">
        <f t="shared" si="220"/>
        <v>-999</v>
      </c>
      <c r="DK102" s="115">
        <f t="shared" si="221"/>
        <v>-999</v>
      </c>
      <c r="DL102" s="125">
        <f t="shared" si="222"/>
        <v>1</v>
      </c>
      <c r="DM102" s="116">
        <f t="shared" si="223"/>
        <v>1</v>
      </c>
      <c r="DN102" s="116">
        <f t="shared" si="224"/>
        <v>1</v>
      </c>
      <c r="DO102" s="116">
        <f t="shared" si="225"/>
        <v>1</v>
      </c>
      <c r="DP102" s="116">
        <f t="shared" si="226"/>
        <v>1</v>
      </c>
      <c r="DQ102" s="116">
        <f t="shared" si="227"/>
        <v>1</v>
      </c>
      <c r="DR102" s="116">
        <f t="shared" si="228"/>
        <v>1</v>
      </c>
      <c r="DS102" s="116">
        <f t="shared" si="229"/>
        <v>1</v>
      </c>
      <c r="DT102" s="116">
        <f t="shared" si="230"/>
        <v>1</v>
      </c>
      <c r="DU102" s="116">
        <f t="shared" si="231"/>
        <v>1</v>
      </c>
      <c r="DV102" s="125">
        <f t="shared" si="232"/>
        <v>0</v>
      </c>
      <c r="DW102" s="116">
        <f t="shared" si="233"/>
        <v>0</v>
      </c>
      <c r="DX102" s="116">
        <f t="shared" si="184"/>
        <v>0</v>
      </c>
      <c r="DY102" s="116">
        <f t="shared" si="185"/>
        <v>0</v>
      </c>
      <c r="DZ102" s="116">
        <f t="shared" si="186"/>
        <v>0</v>
      </c>
      <c r="EA102" s="116">
        <f t="shared" si="187"/>
        <v>0</v>
      </c>
      <c r="EB102" s="116">
        <f t="shared" si="188"/>
        <v>0</v>
      </c>
      <c r="EC102" s="116">
        <f t="shared" si="189"/>
        <v>0</v>
      </c>
      <c r="ED102" s="116">
        <f t="shared" si="190"/>
        <v>0</v>
      </c>
      <c r="EE102" s="116">
        <f t="shared" si="191"/>
        <v>0</v>
      </c>
      <c r="EF102" s="172" t="str">
        <f>IF(EE102&gt;='Detailed Input'!$A$6,INDEX(DB102:DK102,EE102-'Detailed Input'!$A$6+1),"")</f>
        <v/>
      </c>
      <c r="EG102" s="170" t="str">
        <f>IF(EE102&gt;='Detailed Input'!$A$6,INDEX(DL102:DU102,EE102-'Detailed Input'!$A$6+1),"")</f>
        <v/>
      </c>
      <c r="EH102" s="59">
        <f t="shared" si="234"/>
        <v>0</v>
      </c>
      <c r="EI102" s="120">
        <f t="shared" si="235"/>
        <v>0</v>
      </c>
      <c r="EJ102" s="58"/>
    </row>
    <row r="103" spans="1:140" x14ac:dyDescent="0.2">
      <c r="A103" s="133" t="str">
        <f>IF('Detailed Input'!A177="",'Detailed Input'!$A$25,'Detailed Input'!A177)</f>
        <v>blank</v>
      </c>
      <c r="B103" s="16">
        <f>+'Detailed Input'!C177</f>
        <v>0</v>
      </c>
      <c r="C103" s="16">
        <f>MATCH(A103,'Detailed Input'!$A$25:$A$75,0)</f>
        <v>1</v>
      </c>
      <c r="D103" s="17">
        <f>'Detailed Input'!B177+1</f>
        <v>1</v>
      </c>
      <c r="E103" s="18">
        <f t="shared" si="125"/>
        <v>-999</v>
      </c>
      <c r="F103" s="19">
        <f t="shared" si="126"/>
        <v>0</v>
      </c>
      <c r="G103" s="7">
        <f t="shared" si="236"/>
        <v>1</v>
      </c>
      <c r="H103" s="8">
        <f>+'Detailed Input'!D177</f>
        <v>0</v>
      </c>
      <c r="I103" s="8">
        <v>0</v>
      </c>
      <c r="J103" s="8">
        <f t="shared" si="192"/>
        <v>1</v>
      </c>
      <c r="K103" s="19">
        <f t="shared" si="127"/>
        <v>0</v>
      </c>
      <c r="L103" s="9">
        <f t="shared" si="128"/>
        <v>0</v>
      </c>
      <c r="M103" s="17">
        <f t="shared" si="129"/>
        <v>2</v>
      </c>
      <c r="N103" s="18">
        <f t="shared" si="130"/>
        <v>-999</v>
      </c>
      <c r="O103" s="19">
        <f t="shared" si="131"/>
        <v>0</v>
      </c>
      <c r="P103" s="7">
        <f t="shared" si="237"/>
        <v>1</v>
      </c>
      <c r="Q103" s="8">
        <f>+'Detailed Input'!E177</f>
        <v>0</v>
      </c>
      <c r="R103" s="8">
        <f t="shared" si="193"/>
        <v>0</v>
      </c>
      <c r="S103" s="8">
        <f t="shared" si="194"/>
        <v>1</v>
      </c>
      <c r="T103" s="19">
        <f t="shared" si="132"/>
        <v>0</v>
      </c>
      <c r="U103" s="9">
        <f t="shared" si="133"/>
        <v>0</v>
      </c>
      <c r="V103" s="17">
        <f t="shared" si="134"/>
        <v>3</v>
      </c>
      <c r="W103" s="18">
        <f t="shared" si="135"/>
        <v>-999</v>
      </c>
      <c r="X103" s="19">
        <f t="shared" si="136"/>
        <v>0</v>
      </c>
      <c r="Y103" s="7">
        <f t="shared" si="238"/>
        <v>1</v>
      </c>
      <c r="Z103" s="8">
        <f>+'Detailed Input'!F177</f>
        <v>0</v>
      </c>
      <c r="AA103" s="8">
        <f t="shared" si="195"/>
        <v>0</v>
      </c>
      <c r="AB103" s="8">
        <f t="shared" si="196"/>
        <v>1</v>
      </c>
      <c r="AC103" s="19">
        <f t="shared" si="137"/>
        <v>0</v>
      </c>
      <c r="AD103" s="9">
        <f t="shared" si="138"/>
        <v>0</v>
      </c>
      <c r="AE103" s="17">
        <f t="shared" si="139"/>
        <v>4</v>
      </c>
      <c r="AF103" s="18">
        <f t="shared" si="140"/>
        <v>-999</v>
      </c>
      <c r="AG103" s="19">
        <f t="shared" si="141"/>
        <v>0</v>
      </c>
      <c r="AH103" s="7">
        <f t="shared" si="239"/>
        <v>1</v>
      </c>
      <c r="AI103" s="8">
        <f>+'Detailed Input'!G177</f>
        <v>0</v>
      </c>
      <c r="AJ103" s="8">
        <f t="shared" si="197"/>
        <v>0</v>
      </c>
      <c r="AK103" s="8">
        <f t="shared" si="198"/>
        <v>1</v>
      </c>
      <c r="AL103" s="19">
        <f t="shared" si="142"/>
        <v>0</v>
      </c>
      <c r="AM103" s="9">
        <f t="shared" si="143"/>
        <v>0</v>
      </c>
      <c r="AN103" s="17">
        <f t="shared" si="144"/>
        <v>5</v>
      </c>
      <c r="AO103" s="18">
        <f t="shared" si="145"/>
        <v>-999</v>
      </c>
      <c r="AP103" s="19">
        <f t="shared" si="146"/>
        <v>0</v>
      </c>
      <c r="AQ103" s="7">
        <f t="shared" si="240"/>
        <v>1</v>
      </c>
      <c r="AR103" s="8">
        <f>+'Detailed Input'!H177</f>
        <v>0</v>
      </c>
      <c r="AS103" s="8">
        <f t="shared" si="199"/>
        <v>0</v>
      </c>
      <c r="AT103" s="8">
        <f t="shared" si="200"/>
        <v>1</v>
      </c>
      <c r="AU103" s="19">
        <f t="shared" si="147"/>
        <v>0</v>
      </c>
      <c r="AV103" s="9">
        <f t="shared" si="148"/>
        <v>0</v>
      </c>
      <c r="AW103" s="17">
        <f t="shared" si="149"/>
        <v>6</v>
      </c>
      <c r="AX103" s="18">
        <f t="shared" si="150"/>
        <v>-999</v>
      </c>
      <c r="AY103" s="19">
        <f t="shared" si="151"/>
        <v>0</v>
      </c>
      <c r="AZ103" s="7">
        <f t="shared" si="241"/>
        <v>1</v>
      </c>
      <c r="BA103" s="8">
        <f>+'Detailed Input'!I177</f>
        <v>0</v>
      </c>
      <c r="BB103" s="8">
        <f t="shared" si="201"/>
        <v>0</v>
      </c>
      <c r="BC103" s="8">
        <f t="shared" si="202"/>
        <v>1</v>
      </c>
      <c r="BD103" s="19">
        <f t="shared" si="152"/>
        <v>0</v>
      </c>
      <c r="BE103" s="9">
        <f t="shared" si="153"/>
        <v>0</v>
      </c>
      <c r="BF103" s="17">
        <f t="shared" si="154"/>
        <v>7</v>
      </c>
      <c r="BG103" s="18">
        <f t="shared" si="155"/>
        <v>-999</v>
      </c>
      <c r="BH103" s="19">
        <f t="shared" si="156"/>
        <v>0</v>
      </c>
      <c r="BI103" s="7">
        <f t="shared" si="242"/>
        <v>1</v>
      </c>
      <c r="BJ103" s="8">
        <f>+'Detailed Input'!J177</f>
        <v>0</v>
      </c>
      <c r="BK103" s="8">
        <f t="shared" si="203"/>
        <v>0</v>
      </c>
      <c r="BL103" s="8">
        <f t="shared" si="204"/>
        <v>1</v>
      </c>
      <c r="BM103" s="19">
        <f t="shared" si="157"/>
        <v>0</v>
      </c>
      <c r="BN103" s="9">
        <f t="shared" si="158"/>
        <v>0</v>
      </c>
      <c r="BO103" s="17">
        <f t="shared" si="159"/>
        <v>8</v>
      </c>
      <c r="BP103" s="18">
        <f t="shared" si="160"/>
        <v>-999</v>
      </c>
      <c r="BQ103" s="19">
        <f t="shared" si="161"/>
        <v>0</v>
      </c>
      <c r="BR103" s="7">
        <f t="shared" si="243"/>
        <v>1</v>
      </c>
      <c r="BS103" s="8">
        <f>+'Detailed Input'!K177</f>
        <v>0</v>
      </c>
      <c r="BT103" s="8">
        <f t="shared" si="205"/>
        <v>0</v>
      </c>
      <c r="BU103" s="8">
        <f t="shared" si="206"/>
        <v>1</v>
      </c>
      <c r="BV103" s="19">
        <f t="shared" si="162"/>
        <v>0</v>
      </c>
      <c r="BW103" s="9">
        <f t="shared" si="163"/>
        <v>0</v>
      </c>
      <c r="BX103" s="17">
        <f t="shared" si="164"/>
        <v>9</v>
      </c>
      <c r="BY103" s="18">
        <f t="shared" si="165"/>
        <v>-999</v>
      </c>
      <c r="BZ103" s="19">
        <f t="shared" si="166"/>
        <v>0</v>
      </c>
      <c r="CA103" s="7">
        <f t="shared" si="244"/>
        <v>1</v>
      </c>
      <c r="CB103" s="8">
        <f>+'Detailed Input'!L177</f>
        <v>0</v>
      </c>
      <c r="CC103" s="8">
        <f t="shared" si="207"/>
        <v>0</v>
      </c>
      <c r="CD103" s="8">
        <f t="shared" si="208"/>
        <v>1</v>
      </c>
      <c r="CE103" s="19">
        <f t="shared" si="167"/>
        <v>0</v>
      </c>
      <c r="CF103" s="9">
        <f t="shared" si="168"/>
        <v>0</v>
      </c>
      <c r="CG103" s="17">
        <f t="shared" si="169"/>
        <v>10</v>
      </c>
      <c r="CH103" s="18">
        <f t="shared" si="170"/>
        <v>-999</v>
      </c>
      <c r="CI103" s="19">
        <f t="shared" si="171"/>
        <v>0</v>
      </c>
      <c r="CJ103" s="7">
        <f t="shared" si="245"/>
        <v>1</v>
      </c>
      <c r="CK103" s="8">
        <f>+'Detailed Input'!M177</f>
        <v>0</v>
      </c>
      <c r="CL103" s="8">
        <f t="shared" si="209"/>
        <v>0</v>
      </c>
      <c r="CM103" s="8">
        <f t="shared" si="210"/>
        <v>1</v>
      </c>
      <c r="CN103" s="19">
        <f t="shared" si="172"/>
        <v>0</v>
      </c>
      <c r="CO103" s="134">
        <f t="shared" si="173"/>
        <v>0</v>
      </c>
      <c r="CQ103" s="119" t="str">
        <f t="shared" si="211"/>
        <v>blank</v>
      </c>
      <c r="CR103" s="84">
        <f t="shared" si="174"/>
        <v>0</v>
      </c>
      <c r="CS103" s="77">
        <f t="shared" si="175"/>
        <v>0</v>
      </c>
      <c r="CT103" s="77">
        <f t="shared" si="176"/>
        <v>0</v>
      </c>
      <c r="CU103" s="77">
        <f t="shared" si="177"/>
        <v>0</v>
      </c>
      <c r="CV103" s="77">
        <f t="shared" si="178"/>
        <v>0</v>
      </c>
      <c r="CW103" s="77">
        <f t="shared" si="179"/>
        <v>0</v>
      </c>
      <c r="CX103" s="77">
        <f t="shared" si="180"/>
        <v>0</v>
      </c>
      <c r="CY103" s="77">
        <f t="shared" si="181"/>
        <v>0</v>
      </c>
      <c r="CZ103" s="77">
        <f t="shared" si="182"/>
        <v>0</v>
      </c>
      <c r="DA103" s="77">
        <f t="shared" si="183"/>
        <v>0</v>
      </c>
      <c r="DB103" s="145">
        <f t="shared" si="212"/>
        <v>-999</v>
      </c>
      <c r="DC103" s="115">
        <f t="shared" si="213"/>
        <v>-999</v>
      </c>
      <c r="DD103" s="115">
        <f t="shared" si="214"/>
        <v>-999</v>
      </c>
      <c r="DE103" s="115">
        <f t="shared" si="215"/>
        <v>-999</v>
      </c>
      <c r="DF103" s="115">
        <f t="shared" si="216"/>
        <v>-999</v>
      </c>
      <c r="DG103" s="115">
        <f t="shared" si="217"/>
        <v>-999</v>
      </c>
      <c r="DH103" s="115">
        <f t="shared" si="218"/>
        <v>-999</v>
      </c>
      <c r="DI103" s="115">
        <f t="shared" si="219"/>
        <v>-999</v>
      </c>
      <c r="DJ103" s="115">
        <f t="shared" si="220"/>
        <v>-999</v>
      </c>
      <c r="DK103" s="115">
        <f t="shared" si="221"/>
        <v>-999</v>
      </c>
      <c r="DL103" s="125">
        <f t="shared" si="222"/>
        <v>1</v>
      </c>
      <c r="DM103" s="116">
        <f t="shared" si="223"/>
        <v>1</v>
      </c>
      <c r="DN103" s="116">
        <f t="shared" si="224"/>
        <v>1</v>
      </c>
      <c r="DO103" s="116">
        <f t="shared" si="225"/>
        <v>1</v>
      </c>
      <c r="DP103" s="116">
        <f t="shared" si="226"/>
        <v>1</v>
      </c>
      <c r="DQ103" s="116">
        <f t="shared" si="227"/>
        <v>1</v>
      </c>
      <c r="DR103" s="116">
        <f t="shared" si="228"/>
        <v>1</v>
      </c>
      <c r="DS103" s="116">
        <f t="shared" si="229"/>
        <v>1</v>
      </c>
      <c r="DT103" s="116">
        <f t="shared" si="230"/>
        <v>1</v>
      </c>
      <c r="DU103" s="116">
        <f t="shared" si="231"/>
        <v>1</v>
      </c>
      <c r="DV103" s="125">
        <f t="shared" si="232"/>
        <v>0</v>
      </c>
      <c r="DW103" s="116">
        <f t="shared" si="233"/>
        <v>0</v>
      </c>
      <c r="DX103" s="116">
        <f t="shared" si="184"/>
        <v>0</v>
      </c>
      <c r="DY103" s="116">
        <f t="shared" si="185"/>
        <v>0</v>
      </c>
      <c r="DZ103" s="116">
        <f t="shared" si="186"/>
        <v>0</v>
      </c>
      <c r="EA103" s="116">
        <f t="shared" si="187"/>
        <v>0</v>
      </c>
      <c r="EB103" s="116">
        <f t="shared" si="188"/>
        <v>0</v>
      </c>
      <c r="EC103" s="116">
        <f t="shared" si="189"/>
        <v>0</v>
      </c>
      <c r="ED103" s="116">
        <f t="shared" si="190"/>
        <v>0</v>
      </c>
      <c r="EE103" s="116">
        <f t="shared" si="191"/>
        <v>0</v>
      </c>
      <c r="EF103" s="172" t="str">
        <f>IF(EE103&gt;='Detailed Input'!$A$6,INDEX(DB103:DK103,EE103-'Detailed Input'!$A$6+1),"")</f>
        <v/>
      </c>
      <c r="EG103" s="170" t="str">
        <f>IF(EE103&gt;='Detailed Input'!$A$6,INDEX(DL103:DU103,EE103-'Detailed Input'!$A$6+1),"")</f>
        <v/>
      </c>
      <c r="EH103" s="59">
        <f t="shared" si="234"/>
        <v>0</v>
      </c>
      <c r="EI103" s="120">
        <f t="shared" si="235"/>
        <v>0</v>
      </c>
      <c r="EJ103" s="58"/>
    </row>
    <row r="104" spans="1:140" x14ac:dyDescent="0.2">
      <c r="A104" s="133" t="str">
        <f>IF('Detailed Input'!A178="",'Detailed Input'!$A$25,'Detailed Input'!A178)</f>
        <v>blank</v>
      </c>
      <c r="B104" s="16">
        <f>+'Detailed Input'!C178</f>
        <v>0</v>
      </c>
      <c r="C104" s="16">
        <f>MATCH(A104,'Detailed Input'!$A$25:$A$75,0)</f>
        <v>1</v>
      </c>
      <c r="D104" s="17">
        <f>'Detailed Input'!B178+1</f>
        <v>1</v>
      </c>
      <c r="E104" s="18">
        <f t="shared" si="125"/>
        <v>-999</v>
      </c>
      <c r="F104" s="19">
        <f t="shared" si="126"/>
        <v>0</v>
      </c>
      <c r="G104" s="7">
        <f t="shared" si="236"/>
        <v>1</v>
      </c>
      <c r="H104" s="8">
        <f>+'Detailed Input'!D178</f>
        <v>0</v>
      </c>
      <c r="I104" s="8">
        <v>0</v>
      </c>
      <c r="J104" s="8">
        <f t="shared" si="192"/>
        <v>1</v>
      </c>
      <c r="K104" s="19">
        <f t="shared" si="127"/>
        <v>0</v>
      </c>
      <c r="L104" s="9">
        <f t="shared" si="128"/>
        <v>0</v>
      </c>
      <c r="M104" s="17">
        <f t="shared" si="129"/>
        <v>2</v>
      </c>
      <c r="N104" s="18">
        <f t="shared" si="130"/>
        <v>-999</v>
      </c>
      <c r="O104" s="19">
        <f t="shared" si="131"/>
        <v>0</v>
      </c>
      <c r="P104" s="7">
        <f t="shared" si="237"/>
        <v>1</v>
      </c>
      <c r="Q104" s="8">
        <f>+'Detailed Input'!E178</f>
        <v>0</v>
      </c>
      <c r="R104" s="8">
        <f t="shared" si="193"/>
        <v>0</v>
      </c>
      <c r="S104" s="8">
        <f t="shared" si="194"/>
        <v>1</v>
      </c>
      <c r="T104" s="19">
        <f t="shared" si="132"/>
        <v>0</v>
      </c>
      <c r="U104" s="9">
        <f t="shared" si="133"/>
        <v>0</v>
      </c>
      <c r="V104" s="17">
        <f t="shared" si="134"/>
        <v>3</v>
      </c>
      <c r="W104" s="18">
        <f t="shared" si="135"/>
        <v>-999</v>
      </c>
      <c r="X104" s="19">
        <f t="shared" si="136"/>
        <v>0</v>
      </c>
      <c r="Y104" s="7">
        <f t="shared" si="238"/>
        <v>1</v>
      </c>
      <c r="Z104" s="8">
        <f>+'Detailed Input'!F178</f>
        <v>0</v>
      </c>
      <c r="AA104" s="8">
        <f t="shared" si="195"/>
        <v>0</v>
      </c>
      <c r="AB104" s="8">
        <f t="shared" si="196"/>
        <v>1</v>
      </c>
      <c r="AC104" s="19">
        <f t="shared" si="137"/>
        <v>0</v>
      </c>
      <c r="AD104" s="9">
        <f t="shared" si="138"/>
        <v>0</v>
      </c>
      <c r="AE104" s="17">
        <f t="shared" si="139"/>
        <v>4</v>
      </c>
      <c r="AF104" s="18">
        <f t="shared" si="140"/>
        <v>-999</v>
      </c>
      <c r="AG104" s="19">
        <f t="shared" si="141"/>
        <v>0</v>
      </c>
      <c r="AH104" s="7">
        <f t="shared" si="239"/>
        <v>1</v>
      </c>
      <c r="AI104" s="8">
        <f>+'Detailed Input'!G178</f>
        <v>0</v>
      </c>
      <c r="AJ104" s="8">
        <f t="shared" si="197"/>
        <v>0</v>
      </c>
      <c r="AK104" s="8">
        <f t="shared" si="198"/>
        <v>1</v>
      </c>
      <c r="AL104" s="19">
        <f t="shared" si="142"/>
        <v>0</v>
      </c>
      <c r="AM104" s="9">
        <f t="shared" si="143"/>
        <v>0</v>
      </c>
      <c r="AN104" s="17">
        <f t="shared" si="144"/>
        <v>5</v>
      </c>
      <c r="AO104" s="18">
        <f t="shared" si="145"/>
        <v>-999</v>
      </c>
      <c r="AP104" s="19">
        <f t="shared" si="146"/>
        <v>0</v>
      </c>
      <c r="AQ104" s="7">
        <f t="shared" si="240"/>
        <v>1</v>
      </c>
      <c r="AR104" s="8">
        <f>+'Detailed Input'!H178</f>
        <v>0</v>
      </c>
      <c r="AS104" s="8">
        <f t="shared" si="199"/>
        <v>0</v>
      </c>
      <c r="AT104" s="8">
        <f t="shared" si="200"/>
        <v>1</v>
      </c>
      <c r="AU104" s="19">
        <f t="shared" si="147"/>
        <v>0</v>
      </c>
      <c r="AV104" s="9">
        <f t="shared" si="148"/>
        <v>0</v>
      </c>
      <c r="AW104" s="17">
        <f t="shared" si="149"/>
        <v>6</v>
      </c>
      <c r="AX104" s="18">
        <f t="shared" si="150"/>
        <v>-999</v>
      </c>
      <c r="AY104" s="19">
        <f t="shared" si="151"/>
        <v>0</v>
      </c>
      <c r="AZ104" s="7">
        <f t="shared" si="241"/>
        <v>1</v>
      </c>
      <c r="BA104" s="8">
        <f>+'Detailed Input'!I178</f>
        <v>0</v>
      </c>
      <c r="BB104" s="8">
        <f t="shared" si="201"/>
        <v>0</v>
      </c>
      <c r="BC104" s="8">
        <f t="shared" si="202"/>
        <v>1</v>
      </c>
      <c r="BD104" s="19">
        <f t="shared" si="152"/>
        <v>0</v>
      </c>
      <c r="BE104" s="9">
        <f t="shared" si="153"/>
        <v>0</v>
      </c>
      <c r="BF104" s="17">
        <f t="shared" si="154"/>
        <v>7</v>
      </c>
      <c r="BG104" s="18">
        <f t="shared" si="155"/>
        <v>-999</v>
      </c>
      <c r="BH104" s="19">
        <f t="shared" si="156"/>
        <v>0</v>
      </c>
      <c r="BI104" s="7">
        <f t="shared" si="242"/>
        <v>1</v>
      </c>
      <c r="BJ104" s="8">
        <f>+'Detailed Input'!J178</f>
        <v>0</v>
      </c>
      <c r="BK104" s="8">
        <f t="shared" si="203"/>
        <v>0</v>
      </c>
      <c r="BL104" s="8">
        <f t="shared" si="204"/>
        <v>1</v>
      </c>
      <c r="BM104" s="19">
        <f t="shared" si="157"/>
        <v>0</v>
      </c>
      <c r="BN104" s="9">
        <f t="shared" si="158"/>
        <v>0</v>
      </c>
      <c r="BO104" s="17">
        <f t="shared" si="159"/>
        <v>8</v>
      </c>
      <c r="BP104" s="18">
        <f t="shared" si="160"/>
        <v>-999</v>
      </c>
      <c r="BQ104" s="19">
        <f t="shared" si="161"/>
        <v>0</v>
      </c>
      <c r="BR104" s="7">
        <f t="shared" si="243"/>
        <v>1</v>
      </c>
      <c r="BS104" s="8">
        <f>+'Detailed Input'!K178</f>
        <v>0</v>
      </c>
      <c r="BT104" s="8">
        <f t="shared" si="205"/>
        <v>0</v>
      </c>
      <c r="BU104" s="8">
        <f t="shared" si="206"/>
        <v>1</v>
      </c>
      <c r="BV104" s="19">
        <f t="shared" si="162"/>
        <v>0</v>
      </c>
      <c r="BW104" s="9">
        <f t="shared" si="163"/>
        <v>0</v>
      </c>
      <c r="BX104" s="17">
        <f t="shared" si="164"/>
        <v>9</v>
      </c>
      <c r="BY104" s="18">
        <f t="shared" si="165"/>
        <v>-999</v>
      </c>
      <c r="BZ104" s="19">
        <f t="shared" si="166"/>
        <v>0</v>
      </c>
      <c r="CA104" s="7">
        <f t="shared" si="244"/>
        <v>1</v>
      </c>
      <c r="CB104" s="8">
        <f>+'Detailed Input'!L178</f>
        <v>0</v>
      </c>
      <c r="CC104" s="8">
        <f t="shared" si="207"/>
        <v>0</v>
      </c>
      <c r="CD104" s="8">
        <f t="shared" si="208"/>
        <v>1</v>
      </c>
      <c r="CE104" s="19">
        <f t="shared" si="167"/>
        <v>0</v>
      </c>
      <c r="CF104" s="9">
        <f t="shared" si="168"/>
        <v>0</v>
      </c>
      <c r="CG104" s="17">
        <f t="shared" si="169"/>
        <v>10</v>
      </c>
      <c r="CH104" s="18">
        <f t="shared" si="170"/>
        <v>-999</v>
      </c>
      <c r="CI104" s="19">
        <f t="shared" si="171"/>
        <v>0</v>
      </c>
      <c r="CJ104" s="7">
        <f t="shared" si="245"/>
        <v>1</v>
      </c>
      <c r="CK104" s="8">
        <f>+'Detailed Input'!M178</f>
        <v>0</v>
      </c>
      <c r="CL104" s="8">
        <f t="shared" si="209"/>
        <v>0</v>
      </c>
      <c r="CM104" s="8">
        <f t="shared" si="210"/>
        <v>1</v>
      </c>
      <c r="CN104" s="19">
        <f t="shared" si="172"/>
        <v>0</v>
      </c>
      <c r="CO104" s="134">
        <f t="shared" si="173"/>
        <v>0</v>
      </c>
      <c r="CQ104" s="119" t="str">
        <f t="shared" si="211"/>
        <v>blank</v>
      </c>
      <c r="CR104" s="84">
        <f t="shared" si="174"/>
        <v>0</v>
      </c>
      <c r="CS104" s="77">
        <f t="shared" si="175"/>
        <v>0</v>
      </c>
      <c r="CT104" s="77">
        <f t="shared" si="176"/>
        <v>0</v>
      </c>
      <c r="CU104" s="77">
        <f t="shared" si="177"/>
        <v>0</v>
      </c>
      <c r="CV104" s="77">
        <f t="shared" si="178"/>
        <v>0</v>
      </c>
      <c r="CW104" s="77">
        <f t="shared" si="179"/>
        <v>0</v>
      </c>
      <c r="CX104" s="77">
        <f t="shared" si="180"/>
        <v>0</v>
      </c>
      <c r="CY104" s="77">
        <f t="shared" si="181"/>
        <v>0</v>
      </c>
      <c r="CZ104" s="77">
        <f t="shared" si="182"/>
        <v>0</v>
      </c>
      <c r="DA104" s="77">
        <f t="shared" si="183"/>
        <v>0</v>
      </c>
      <c r="DB104" s="145">
        <f t="shared" si="212"/>
        <v>-999</v>
      </c>
      <c r="DC104" s="115">
        <f t="shared" si="213"/>
        <v>-999</v>
      </c>
      <c r="DD104" s="115">
        <f t="shared" si="214"/>
        <v>-999</v>
      </c>
      <c r="DE104" s="115">
        <f t="shared" si="215"/>
        <v>-999</v>
      </c>
      <c r="DF104" s="115">
        <f t="shared" si="216"/>
        <v>-999</v>
      </c>
      <c r="DG104" s="115">
        <f t="shared" si="217"/>
        <v>-999</v>
      </c>
      <c r="DH104" s="115">
        <f t="shared" si="218"/>
        <v>-999</v>
      </c>
      <c r="DI104" s="115">
        <f t="shared" si="219"/>
        <v>-999</v>
      </c>
      <c r="DJ104" s="115">
        <f t="shared" si="220"/>
        <v>-999</v>
      </c>
      <c r="DK104" s="115">
        <f t="shared" si="221"/>
        <v>-999</v>
      </c>
      <c r="DL104" s="125">
        <f t="shared" si="222"/>
        <v>1</v>
      </c>
      <c r="DM104" s="116">
        <f t="shared" si="223"/>
        <v>1</v>
      </c>
      <c r="DN104" s="116">
        <f t="shared" si="224"/>
        <v>1</v>
      </c>
      <c r="DO104" s="116">
        <f t="shared" si="225"/>
        <v>1</v>
      </c>
      <c r="DP104" s="116">
        <f t="shared" si="226"/>
        <v>1</v>
      </c>
      <c r="DQ104" s="116">
        <f t="shared" si="227"/>
        <v>1</v>
      </c>
      <c r="DR104" s="116">
        <f t="shared" si="228"/>
        <v>1</v>
      </c>
      <c r="DS104" s="116">
        <f t="shared" si="229"/>
        <v>1</v>
      </c>
      <c r="DT104" s="116">
        <f t="shared" si="230"/>
        <v>1</v>
      </c>
      <c r="DU104" s="116">
        <f t="shared" si="231"/>
        <v>1</v>
      </c>
      <c r="DV104" s="125">
        <f t="shared" si="232"/>
        <v>0</v>
      </c>
      <c r="DW104" s="116">
        <f t="shared" si="233"/>
        <v>0</v>
      </c>
      <c r="DX104" s="116">
        <f t="shared" si="184"/>
        <v>0</v>
      </c>
      <c r="DY104" s="116">
        <f t="shared" si="185"/>
        <v>0</v>
      </c>
      <c r="DZ104" s="116">
        <f t="shared" si="186"/>
        <v>0</v>
      </c>
      <c r="EA104" s="116">
        <f t="shared" si="187"/>
        <v>0</v>
      </c>
      <c r="EB104" s="116">
        <f t="shared" si="188"/>
        <v>0</v>
      </c>
      <c r="EC104" s="116">
        <f t="shared" si="189"/>
        <v>0</v>
      </c>
      <c r="ED104" s="116">
        <f t="shared" si="190"/>
        <v>0</v>
      </c>
      <c r="EE104" s="116">
        <f t="shared" si="191"/>
        <v>0</v>
      </c>
      <c r="EF104" s="172" t="str">
        <f>IF(EE104&gt;='Detailed Input'!$A$6,INDEX(DB104:DK104,EE104-'Detailed Input'!$A$6+1),"")</f>
        <v/>
      </c>
      <c r="EG104" s="170" t="str">
        <f>IF(EE104&gt;='Detailed Input'!$A$6,INDEX(DL104:DU104,EE104-'Detailed Input'!$A$6+1),"")</f>
        <v/>
      </c>
      <c r="EH104" s="59">
        <f t="shared" si="234"/>
        <v>0</v>
      </c>
      <c r="EI104" s="120">
        <f t="shared" si="235"/>
        <v>0</v>
      </c>
      <c r="EJ104" s="58"/>
    </row>
    <row r="105" spans="1:140" x14ac:dyDescent="0.2">
      <c r="A105" s="133" t="str">
        <f>IF('Detailed Input'!A179="",'Detailed Input'!$A$25,'Detailed Input'!A179)</f>
        <v>blank</v>
      </c>
      <c r="B105" s="16">
        <f>+'Detailed Input'!C179</f>
        <v>0</v>
      </c>
      <c r="C105" s="16">
        <f>MATCH(A105,'Detailed Input'!$A$25:$A$75,0)</f>
        <v>1</v>
      </c>
      <c r="D105" s="17">
        <f>'Detailed Input'!B179+1</f>
        <v>1</v>
      </c>
      <c r="E105" s="18">
        <f t="shared" si="125"/>
        <v>-999</v>
      </c>
      <c r="F105" s="19">
        <f t="shared" si="126"/>
        <v>0</v>
      </c>
      <c r="G105" s="7">
        <f t="shared" si="236"/>
        <v>1</v>
      </c>
      <c r="H105" s="8">
        <f>+'Detailed Input'!D179</f>
        <v>0</v>
      </c>
      <c r="I105" s="8">
        <v>0</v>
      </c>
      <c r="J105" s="8">
        <f t="shared" si="192"/>
        <v>1</v>
      </c>
      <c r="K105" s="19">
        <f t="shared" si="127"/>
        <v>0</v>
      </c>
      <c r="L105" s="9">
        <f t="shared" si="128"/>
        <v>0</v>
      </c>
      <c r="M105" s="17">
        <f t="shared" si="129"/>
        <v>2</v>
      </c>
      <c r="N105" s="18">
        <f t="shared" si="130"/>
        <v>-999</v>
      </c>
      <c r="O105" s="19">
        <f t="shared" si="131"/>
        <v>0</v>
      </c>
      <c r="P105" s="7">
        <f t="shared" si="237"/>
        <v>1</v>
      </c>
      <c r="Q105" s="8">
        <f>+'Detailed Input'!E179</f>
        <v>0</v>
      </c>
      <c r="R105" s="8">
        <f t="shared" si="193"/>
        <v>0</v>
      </c>
      <c r="S105" s="8">
        <f t="shared" si="194"/>
        <v>1</v>
      </c>
      <c r="T105" s="19">
        <f t="shared" si="132"/>
        <v>0</v>
      </c>
      <c r="U105" s="9">
        <f t="shared" si="133"/>
        <v>0</v>
      </c>
      <c r="V105" s="17">
        <f t="shared" si="134"/>
        <v>3</v>
      </c>
      <c r="W105" s="18">
        <f t="shared" si="135"/>
        <v>-999</v>
      </c>
      <c r="X105" s="19">
        <f t="shared" si="136"/>
        <v>0</v>
      </c>
      <c r="Y105" s="7">
        <f t="shared" si="238"/>
        <v>1</v>
      </c>
      <c r="Z105" s="8">
        <f>+'Detailed Input'!F179</f>
        <v>0</v>
      </c>
      <c r="AA105" s="8">
        <f t="shared" si="195"/>
        <v>0</v>
      </c>
      <c r="AB105" s="8">
        <f t="shared" si="196"/>
        <v>1</v>
      </c>
      <c r="AC105" s="19">
        <f t="shared" si="137"/>
        <v>0</v>
      </c>
      <c r="AD105" s="9">
        <f t="shared" si="138"/>
        <v>0</v>
      </c>
      <c r="AE105" s="17">
        <f t="shared" si="139"/>
        <v>4</v>
      </c>
      <c r="AF105" s="18">
        <f t="shared" si="140"/>
        <v>-999</v>
      </c>
      <c r="AG105" s="19">
        <f t="shared" si="141"/>
        <v>0</v>
      </c>
      <c r="AH105" s="7">
        <f t="shared" si="239"/>
        <v>1</v>
      </c>
      <c r="AI105" s="8">
        <f>+'Detailed Input'!G179</f>
        <v>0</v>
      </c>
      <c r="AJ105" s="8">
        <f t="shared" si="197"/>
        <v>0</v>
      </c>
      <c r="AK105" s="8">
        <f t="shared" si="198"/>
        <v>1</v>
      </c>
      <c r="AL105" s="19">
        <f t="shared" si="142"/>
        <v>0</v>
      </c>
      <c r="AM105" s="9">
        <f t="shared" si="143"/>
        <v>0</v>
      </c>
      <c r="AN105" s="17">
        <f t="shared" si="144"/>
        <v>5</v>
      </c>
      <c r="AO105" s="18">
        <f t="shared" si="145"/>
        <v>-999</v>
      </c>
      <c r="AP105" s="19">
        <f t="shared" si="146"/>
        <v>0</v>
      </c>
      <c r="AQ105" s="7">
        <f t="shared" si="240"/>
        <v>1</v>
      </c>
      <c r="AR105" s="8">
        <f>+'Detailed Input'!H179</f>
        <v>0</v>
      </c>
      <c r="AS105" s="8">
        <f t="shared" si="199"/>
        <v>0</v>
      </c>
      <c r="AT105" s="8">
        <f t="shared" si="200"/>
        <v>1</v>
      </c>
      <c r="AU105" s="19">
        <f t="shared" si="147"/>
        <v>0</v>
      </c>
      <c r="AV105" s="9">
        <f t="shared" si="148"/>
        <v>0</v>
      </c>
      <c r="AW105" s="17">
        <f t="shared" si="149"/>
        <v>6</v>
      </c>
      <c r="AX105" s="18">
        <f t="shared" si="150"/>
        <v>-999</v>
      </c>
      <c r="AY105" s="19">
        <f t="shared" si="151"/>
        <v>0</v>
      </c>
      <c r="AZ105" s="7">
        <f t="shared" si="241"/>
        <v>1</v>
      </c>
      <c r="BA105" s="8">
        <f>+'Detailed Input'!I179</f>
        <v>0</v>
      </c>
      <c r="BB105" s="8">
        <f t="shared" si="201"/>
        <v>0</v>
      </c>
      <c r="BC105" s="8">
        <f t="shared" si="202"/>
        <v>1</v>
      </c>
      <c r="BD105" s="19">
        <f t="shared" si="152"/>
        <v>0</v>
      </c>
      <c r="BE105" s="9">
        <f t="shared" si="153"/>
        <v>0</v>
      </c>
      <c r="BF105" s="17">
        <f t="shared" si="154"/>
        <v>7</v>
      </c>
      <c r="BG105" s="18">
        <f t="shared" si="155"/>
        <v>-999</v>
      </c>
      <c r="BH105" s="19">
        <f t="shared" si="156"/>
        <v>0</v>
      </c>
      <c r="BI105" s="7">
        <f t="shared" si="242"/>
        <v>1</v>
      </c>
      <c r="BJ105" s="8">
        <f>+'Detailed Input'!J179</f>
        <v>0</v>
      </c>
      <c r="BK105" s="8">
        <f t="shared" si="203"/>
        <v>0</v>
      </c>
      <c r="BL105" s="8">
        <f t="shared" si="204"/>
        <v>1</v>
      </c>
      <c r="BM105" s="19">
        <f t="shared" si="157"/>
        <v>0</v>
      </c>
      <c r="BN105" s="9">
        <f t="shared" si="158"/>
        <v>0</v>
      </c>
      <c r="BO105" s="17">
        <f t="shared" si="159"/>
        <v>8</v>
      </c>
      <c r="BP105" s="18">
        <f t="shared" si="160"/>
        <v>-999</v>
      </c>
      <c r="BQ105" s="19">
        <f t="shared" si="161"/>
        <v>0</v>
      </c>
      <c r="BR105" s="7">
        <f t="shared" si="243"/>
        <v>1</v>
      </c>
      <c r="BS105" s="8">
        <f>+'Detailed Input'!K179</f>
        <v>0</v>
      </c>
      <c r="BT105" s="8">
        <f t="shared" si="205"/>
        <v>0</v>
      </c>
      <c r="BU105" s="8">
        <f t="shared" si="206"/>
        <v>1</v>
      </c>
      <c r="BV105" s="19">
        <f t="shared" si="162"/>
        <v>0</v>
      </c>
      <c r="BW105" s="9">
        <f t="shared" si="163"/>
        <v>0</v>
      </c>
      <c r="BX105" s="17">
        <f t="shared" si="164"/>
        <v>9</v>
      </c>
      <c r="BY105" s="18">
        <f t="shared" si="165"/>
        <v>-999</v>
      </c>
      <c r="BZ105" s="19">
        <f t="shared" si="166"/>
        <v>0</v>
      </c>
      <c r="CA105" s="7">
        <f t="shared" si="244"/>
        <v>1</v>
      </c>
      <c r="CB105" s="8">
        <f>+'Detailed Input'!L179</f>
        <v>0</v>
      </c>
      <c r="CC105" s="8">
        <f t="shared" si="207"/>
        <v>0</v>
      </c>
      <c r="CD105" s="8">
        <f t="shared" si="208"/>
        <v>1</v>
      </c>
      <c r="CE105" s="19">
        <f t="shared" si="167"/>
        <v>0</v>
      </c>
      <c r="CF105" s="9">
        <f t="shared" si="168"/>
        <v>0</v>
      </c>
      <c r="CG105" s="17">
        <f t="shared" si="169"/>
        <v>10</v>
      </c>
      <c r="CH105" s="18">
        <f t="shared" si="170"/>
        <v>-999</v>
      </c>
      <c r="CI105" s="19">
        <f t="shared" si="171"/>
        <v>0</v>
      </c>
      <c r="CJ105" s="7">
        <f t="shared" si="245"/>
        <v>1</v>
      </c>
      <c r="CK105" s="8">
        <f>+'Detailed Input'!M179</f>
        <v>0</v>
      </c>
      <c r="CL105" s="8">
        <f t="shared" si="209"/>
        <v>0</v>
      </c>
      <c r="CM105" s="8">
        <f t="shared" si="210"/>
        <v>1</v>
      </c>
      <c r="CN105" s="19">
        <f t="shared" si="172"/>
        <v>0</v>
      </c>
      <c r="CO105" s="134">
        <f t="shared" si="173"/>
        <v>0</v>
      </c>
      <c r="CQ105" s="119" t="str">
        <f t="shared" si="211"/>
        <v>blank</v>
      </c>
      <c r="CR105" s="84">
        <f t="shared" si="174"/>
        <v>0</v>
      </c>
      <c r="CS105" s="77">
        <f t="shared" si="175"/>
        <v>0</v>
      </c>
      <c r="CT105" s="77">
        <f t="shared" si="176"/>
        <v>0</v>
      </c>
      <c r="CU105" s="77">
        <f t="shared" si="177"/>
        <v>0</v>
      </c>
      <c r="CV105" s="77">
        <f t="shared" si="178"/>
        <v>0</v>
      </c>
      <c r="CW105" s="77">
        <f t="shared" si="179"/>
        <v>0</v>
      </c>
      <c r="CX105" s="77">
        <f t="shared" si="180"/>
        <v>0</v>
      </c>
      <c r="CY105" s="77">
        <f t="shared" si="181"/>
        <v>0</v>
      </c>
      <c r="CZ105" s="77">
        <f t="shared" si="182"/>
        <v>0</v>
      </c>
      <c r="DA105" s="77">
        <f t="shared" si="183"/>
        <v>0</v>
      </c>
      <c r="DB105" s="145">
        <f t="shared" si="212"/>
        <v>-999</v>
      </c>
      <c r="DC105" s="115">
        <f t="shared" si="213"/>
        <v>-999</v>
      </c>
      <c r="DD105" s="115">
        <f t="shared" si="214"/>
        <v>-999</v>
      </c>
      <c r="DE105" s="115">
        <f t="shared" si="215"/>
        <v>-999</v>
      </c>
      <c r="DF105" s="115">
        <f t="shared" si="216"/>
        <v>-999</v>
      </c>
      <c r="DG105" s="115">
        <f t="shared" si="217"/>
        <v>-999</v>
      </c>
      <c r="DH105" s="115">
        <f t="shared" si="218"/>
        <v>-999</v>
      </c>
      <c r="DI105" s="115">
        <f t="shared" si="219"/>
        <v>-999</v>
      </c>
      <c r="DJ105" s="115">
        <f t="shared" si="220"/>
        <v>-999</v>
      </c>
      <c r="DK105" s="115">
        <f t="shared" si="221"/>
        <v>-999</v>
      </c>
      <c r="DL105" s="125">
        <f t="shared" si="222"/>
        <v>1</v>
      </c>
      <c r="DM105" s="116">
        <f t="shared" si="223"/>
        <v>1</v>
      </c>
      <c r="DN105" s="116">
        <f t="shared" si="224"/>
        <v>1</v>
      </c>
      <c r="DO105" s="116">
        <f t="shared" si="225"/>
        <v>1</v>
      </c>
      <c r="DP105" s="116">
        <f t="shared" si="226"/>
        <v>1</v>
      </c>
      <c r="DQ105" s="116">
        <f t="shared" si="227"/>
        <v>1</v>
      </c>
      <c r="DR105" s="116">
        <f t="shared" si="228"/>
        <v>1</v>
      </c>
      <c r="DS105" s="116">
        <f t="shared" si="229"/>
        <v>1</v>
      </c>
      <c r="DT105" s="116">
        <f t="shared" si="230"/>
        <v>1</v>
      </c>
      <c r="DU105" s="116">
        <f t="shared" si="231"/>
        <v>1</v>
      </c>
      <c r="DV105" s="125">
        <f t="shared" si="232"/>
        <v>0</v>
      </c>
      <c r="DW105" s="116">
        <f t="shared" si="233"/>
        <v>0</v>
      </c>
      <c r="DX105" s="116">
        <f t="shared" si="184"/>
        <v>0</v>
      </c>
      <c r="DY105" s="116">
        <f t="shared" si="185"/>
        <v>0</v>
      </c>
      <c r="DZ105" s="116">
        <f t="shared" si="186"/>
        <v>0</v>
      </c>
      <c r="EA105" s="116">
        <f t="shared" si="187"/>
        <v>0</v>
      </c>
      <c r="EB105" s="116">
        <f t="shared" si="188"/>
        <v>0</v>
      </c>
      <c r="EC105" s="116">
        <f t="shared" si="189"/>
        <v>0</v>
      </c>
      <c r="ED105" s="116">
        <f t="shared" si="190"/>
        <v>0</v>
      </c>
      <c r="EE105" s="116">
        <f t="shared" si="191"/>
        <v>0</v>
      </c>
      <c r="EF105" s="172" t="str">
        <f>IF(EE105&gt;='Detailed Input'!$A$6,INDEX(DB105:DK105,EE105-'Detailed Input'!$A$6+1),"")</f>
        <v/>
      </c>
      <c r="EG105" s="170" t="str">
        <f>IF(EE105&gt;='Detailed Input'!$A$6,INDEX(DL105:DU105,EE105-'Detailed Input'!$A$6+1),"")</f>
        <v/>
      </c>
      <c r="EH105" s="59">
        <f t="shared" si="234"/>
        <v>0</v>
      </c>
      <c r="EI105" s="120">
        <f t="shared" si="235"/>
        <v>0</v>
      </c>
      <c r="EJ105" s="58"/>
    </row>
    <row r="106" spans="1:140" x14ac:dyDescent="0.2">
      <c r="A106" s="133" t="str">
        <f>IF('Detailed Input'!A180="",'Detailed Input'!$A$25,'Detailed Input'!A180)</f>
        <v>blank</v>
      </c>
      <c r="B106" s="16">
        <f>+'Detailed Input'!C180</f>
        <v>0</v>
      </c>
      <c r="C106" s="16">
        <f>MATCH(A106,'Detailed Input'!$A$25:$A$75,0)</f>
        <v>1</v>
      </c>
      <c r="D106" s="17">
        <f>'Detailed Input'!B180+1</f>
        <v>1</v>
      </c>
      <c r="E106" s="18">
        <f t="shared" si="125"/>
        <v>-999</v>
      </c>
      <c r="F106" s="19">
        <f t="shared" si="126"/>
        <v>0</v>
      </c>
      <c r="G106" s="7">
        <f t="shared" si="236"/>
        <v>1</v>
      </c>
      <c r="H106" s="8">
        <f>+'Detailed Input'!D180</f>
        <v>0</v>
      </c>
      <c r="I106" s="8">
        <v>0</v>
      </c>
      <c r="J106" s="8">
        <f t="shared" si="192"/>
        <v>1</v>
      </c>
      <c r="K106" s="19">
        <f t="shared" si="127"/>
        <v>0</v>
      </c>
      <c r="L106" s="9">
        <f t="shared" si="128"/>
        <v>0</v>
      </c>
      <c r="M106" s="17">
        <f t="shared" si="129"/>
        <v>2</v>
      </c>
      <c r="N106" s="18">
        <f t="shared" si="130"/>
        <v>-999</v>
      </c>
      <c r="O106" s="19">
        <f t="shared" si="131"/>
        <v>0</v>
      </c>
      <c r="P106" s="7">
        <f t="shared" si="237"/>
        <v>1</v>
      </c>
      <c r="Q106" s="8">
        <f>+'Detailed Input'!E180</f>
        <v>0</v>
      </c>
      <c r="R106" s="8">
        <f t="shared" si="193"/>
        <v>0</v>
      </c>
      <c r="S106" s="8">
        <f t="shared" si="194"/>
        <v>1</v>
      </c>
      <c r="T106" s="19">
        <f t="shared" si="132"/>
        <v>0</v>
      </c>
      <c r="U106" s="9">
        <f t="shared" si="133"/>
        <v>0</v>
      </c>
      <c r="V106" s="17">
        <f t="shared" si="134"/>
        <v>3</v>
      </c>
      <c r="W106" s="18">
        <f t="shared" si="135"/>
        <v>-999</v>
      </c>
      <c r="X106" s="19">
        <f t="shared" si="136"/>
        <v>0</v>
      </c>
      <c r="Y106" s="7">
        <f t="shared" si="238"/>
        <v>1</v>
      </c>
      <c r="Z106" s="8">
        <f>+'Detailed Input'!F180</f>
        <v>0</v>
      </c>
      <c r="AA106" s="8">
        <f t="shared" si="195"/>
        <v>0</v>
      </c>
      <c r="AB106" s="8">
        <f t="shared" si="196"/>
        <v>1</v>
      </c>
      <c r="AC106" s="19">
        <f t="shared" si="137"/>
        <v>0</v>
      </c>
      <c r="AD106" s="9">
        <f t="shared" si="138"/>
        <v>0</v>
      </c>
      <c r="AE106" s="17">
        <f t="shared" si="139"/>
        <v>4</v>
      </c>
      <c r="AF106" s="18">
        <f t="shared" si="140"/>
        <v>-999</v>
      </c>
      <c r="AG106" s="19">
        <f t="shared" si="141"/>
        <v>0</v>
      </c>
      <c r="AH106" s="7">
        <f t="shared" si="239"/>
        <v>1</v>
      </c>
      <c r="AI106" s="8">
        <f>+'Detailed Input'!G180</f>
        <v>0</v>
      </c>
      <c r="AJ106" s="8">
        <f t="shared" si="197"/>
        <v>0</v>
      </c>
      <c r="AK106" s="8">
        <f t="shared" si="198"/>
        <v>1</v>
      </c>
      <c r="AL106" s="19">
        <f t="shared" si="142"/>
        <v>0</v>
      </c>
      <c r="AM106" s="9">
        <f t="shared" si="143"/>
        <v>0</v>
      </c>
      <c r="AN106" s="17">
        <f t="shared" si="144"/>
        <v>5</v>
      </c>
      <c r="AO106" s="18">
        <f t="shared" si="145"/>
        <v>-999</v>
      </c>
      <c r="AP106" s="19">
        <f t="shared" si="146"/>
        <v>0</v>
      </c>
      <c r="AQ106" s="7">
        <f t="shared" si="240"/>
        <v>1</v>
      </c>
      <c r="AR106" s="8">
        <f>+'Detailed Input'!H180</f>
        <v>0</v>
      </c>
      <c r="AS106" s="8">
        <f t="shared" si="199"/>
        <v>0</v>
      </c>
      <c r="AT106" s="8">
        <f t="shared" si="200"/>
        <v>1</v>
      </c>
      <c r="AU106" s="19">
        <f t="shared" si="147"/>
        <v>0</v>
      </c>
      <c r="AV106" s="9">
        <f t="shared" si="148"/>
        <v>0</v>
      </c>
      <c r="AW106" s="17">
        <f t="shared" si="149"/>
        <v>6</v>
      </c>
      <c r="AX106" s="18">
        <f t="shared" si="150"/>
        <v>-999</v>
      </c>
      <c r="AY106" s="19">
        <f t="shared" si="151"/>
        <v>0</v>
      </c>
      <c r="AZ106" s="7">
        <f t="shared" si="241"/>
        <v>1</v>
      </c>
      <c r="BA106" s="8">
        <f>+'Detailed Input'!I180</f>
        <v>0</v>
      </c>
      <c r="BB106" s="8">
        <f t="shared" si="201"/>
        <v>0</v>
      </c>
      <c r="BC106" s="8">
        <f t="shared" si="202"/>
        <v>1</v>
      </c>
      <c r="BD106" s="19">
        <f t="shared" si="152"/>
        <v>0</v>
      </c>
      <c r="BE106" s="9">
        <f t="shared" si="153"/>
        <v>0</v>
      </c>
      <c r="BF106" s="17">
        <f t="shared" si="154"/>
        <v>7</v>
      </c>
      <c r="BG106" s="18">
        <f t="shared" si="155"/>
        <v>-999</v>
      </c>
      <c r="BH106" s="19">
        <f t="shared" si="156"/>
        <v>0</v>
      </c>
      <c r="BI106" s="7">
        <f t="shared" si="242"/>
        <v>1</v>
      </c>
      <c r="BJ106" s="8">
        <f>+'Detailed Input'!J180</f>
        <v>0</v>
      </c>
      <c r="BK106" s="8">
        <f t="shared" si="203"/>
        <v>0</v>
      </c>
      <c r="BL106" s="8">
        <f t="shared" si="204"/>
        <v>1</v>
      </c>
      <c r="BM106" s="19">
        <f t="shared" si="157"/>
        <v>0</v>
      </c>
      <c r="BN106" s="9">
        <f t="shared" si="158"/>
        <v>0</v>
      </c>
      <c r="BO106" s="17">
        <f t="shared" si="159"/>
        <v>8</v>
      </c>
      <c r="BP106" s="18">
        <f t="shared" si="160"/>
        <v>-999</v>
      </c>
      <c r="BQ106" s="19">
        <f t="shared" si="161"/>
        <v>0</v>
      </c>
      <c r="BR106" s="7">
        <f t="shared" si="243"/>
        <v>1</v>
      </c>
      <c r="BS106" s="8">
        <f>+'Detailed Input'!K180</f>
        <v>0</v>
      </c>
      <c r="BT106" s="8">
        <f t="shared" si="205"/>
        <v>0</v>
      </c>
      <c r="BU106" s="8">
        <f t="shared" si="206"/>
        <v>1</v>
      </c>
      <c r="BV106" s="19">
        <f t="shared" si="162"/>
        <v>0</v>
      </c>
      <c r="BW106" s="9">
        <f t="shared" si="163"/>
        <v>0</v>
      </c>
      <c r="BX106" s="17">
        <f t="shared" si="164"/>
        <v>9</v>
      </c>
      <c r="BY106" s="18">
        <f t="shared" si="165"/>
        <v>-999</v>
      </c>
      <c r="BZ106" s="19">
        <f t="shared" si="166"/>
        <v>0</v>
      </c>
      <c r="CA106" s="7">
        <f t="shared" si="244"/>
        <v>1</v>
      </c>
      <c r="CB106" s="8">
        <f>+'Detailed Input'!L180</f>
        <v>0</v>
      </c>
      <c r="CC106" s="8">
        <f t="shared" si="207"/>
        <v>0</v>
      </c>
      <c r="CD106" s="8">
        <f t="shared" si="208"/>
        <v>1</v>
      </c>
      <c r="CE106" s="19">
        <f t="shared" si="167"/>
        <v>0</v>
      </c>
      <c r="CF106" s="9">
        <f t="shared" si="168"/>
        <v>0</v>
      </c>
      <c r="CG106" s="17">
        <f t="shared" si="169"/>
        <v>10</v>
      </c>
      <c r="CH106" s="18">
        <f t="shared" si="170"/>
        <v>-999</v>
      </c>
      <c r="CI106" s="19">
        <f t="shared" si="171"/>
        <v>0</v>
      </c>
      <c r="CJ106" s="7">
        <f t="shared" si="245"/>
        <v>1</v>
      </c>
      <c r="CK106" s="8">
        <f>+'Detailed Input'!M180</f>
        <v>0</v>
      </c>
      <c r="CL106" s="8">
        <f t="shared" si="209"/>
        <v>0</v>
      </c>
      <c r="CM106" s="8">
        <f t="shared" si="210"/>
        <v>1</v>
      </c>
      <c r="CN106" s="19">
        <f t="shared" si="172"/>
        <v>0</v>
      </c>
      <c r="CO106" s="134">
        <f t="shared" si="173"/>
        <v>0</v>
      </c>
      <c r="CQ106" s="119" t="str">
        <f t="shared" si="211"/>
        <v>blank</v>
      </c>
      <c r="CR106" s="84">
        <f t="shared" si="174"/>
        <v>0</v>
      </c>
      <c r="CS106" s="77">
        <f t="shared" si="175"/>
        <v>0</v>
      </c>
      <c r="CT106" s="77">
        <f t="shared" si="176"/>
        <v>0</v>
      </c>
      <c r="CU106" s="77">
        <f t="shared" si="177"/>
        <v>0</v>
      </c>
      <c r="CV106" s="77">
        <f t="shared" si="178"/>
        <v>0</v>
      </c>
      <c r="CW106" s="77">
        <f t="shared" si="179"/>
        <v>0</v>
      </c>
      <c r="CX106" s="77">
        <f t="shared" si="180"/>
        <v>0</v>
      </c>
      <c r="CY106" s="77">
        <f t="shared" si="181"/>
        <v>0</v>
      </c>
      <c r="CZ106" s="77">
        <f t="shared" si="182"/>
        <v>0</v>
      </c>
      <c r="DA106" s="77">
        <f t="shared" si="183"/>
        <v>0</v>
      </c>
      <c r="DB106" s="145">
        <f t="shared" si="212"/>
        <v>-999</v>
      </c>
      <c r="DC106" s="115">
        <f t="shared" si="213"/>
        <v>-999</v>
      </c>
      <c r="DD106" s="115">
        <f t="shared" si="214"/>
        <v>-999</v>
      </c>
      <c r="DE106" s="115">
        <f t="shared" si="215"/>
        <v>-999</v>
      </c>
      <c r="DF106" s="115">
        <f t="shared" si="216"/>
        <v>-999</v>
      </c>
      <c r="DG106" s="115">
        <f t="shared" si="217"/>
        <v>-999</v>
      </c>
      <c r="DH106" s="115">
        <f t="shared" si="218"/>
        <v>-999</v>
      </c>
      <c r="DI106" s="115">
        <f t="shared" si="219"/>
        <v>-999</v>
      </c>
      <c r="DJ106" s="115">
        <f t="shared" si="220"/>
        <v>-999</v>
      </c>
      <c r="DK106" s="115">
        <f t="shared" si="221"/>
        <v>-999</v>
      </c>
      <c r="DL106" s="125">
        <f t="shared" si="222"/>
        <v>1</v>
      </c>
      <c r="DM106" s="116">
        <f t="shared" si="223"/>
        <v>1</v>
      </c>
      <c r="DN106" s="116">
        <f t="shared" si="224"/>
        <v>1</v>
      </c>
      <c r="DO106" s="116">
        <f t="shared" si="225"/>
        <v>1</v>
      </c>
      <c r="DP106" s="116">
        <f t="shared" si="226"/>
        <v>1</v>
      </c>
      <c r="DQ106" s="116">
        <f t="shared" si="227"/>
        <v>1</v>
      </c>
      <c r="DR106" s="116">
        <f t="shared" si="228"/>
        <v>1</v>
      </c>
      <c r="DS106" s="116">
        <f t="shared" si="229"/>
        <v>1</v>
      </c>
      <c r="DT106" s="116">
        <f t="shared" si="230"/>
        <v>1</v>
      </c>
      <c r="DU106" s="116">
        <f t="shared" si="231"/>
        <v>1</v>
      </c>
      <c r="DV106" s="125">
        <f t="shared" si="232"/>
        <v>0</v>
      </c>
      <c r="DW106" s="116">
        <f t="shared" si="233"/>
        <v>0</v>
      </c>
      <c r="DX106" s="116">
        <f t="shared" si="184"/>
        <v>0</v>
      </c>
      <c r="DY106" s="116">
        <f t="shared" si="185"/>
        <v>0</v>
      </c>
      <c r="DZ106" s="116">
        <f t="shared" si="186"/>
        <v>0</v>
      </c>
      <c r="EA106" s="116">
        <f t="shared" si="187"/>
        <v>0</v>
      </c>
      <c r="EB106" s="116">
        <f t="shared" si="188"/>
        <v>0</v>
      </c>
      <c r="EC106" s="116">
        <f t="shared" si="189"/>
        <v>0</v>
      </c>
      <c r="ED106" s="116">
        <f t="shared" si="190"/>
        <v>0</v>
      </c>
      <c r="EE106" s="116">
        <f t="shared" si="191"/>
        <v>0</v>
      </c>
      <c r="EF106" s="172" t="str">
        <f>IF(EE106&gt;='Detailed Input'!$A$6,INDEX(DB106:DK106,EE106-'Detailed Input'!$A$6+1),"")</f>
        <v/>
      </c>
      <c r="EG106" s="170" t="str">
        <f>IF(EE106&gt;='Detailed Input'!$A$6,INDEX(DL106:DU106,EE106-'Detailed Input'!$A$6+1),"")</f>
        <v/>
      </c>
      <c r="EH106" s="59">
        <f t="shared" si="234"/>
        <v>0</v>
      </c>
      <c r="EI106" s="120">
        <f t="shared" si="235"/>
        <v>0</v>
      </c>
      <c r="EJ106" s="58"/>
    </row>
    <row r="107" spans="1:140" x14ac:dyDescent="0.2">
      <c r="A107" s="133" t="str">
        <f>IF('Detailed Input'!A181="",'Detailed Input'!$A$25,'Detailed Input'!A181)</f>
        <v>blank</v>
      </c>
      <c r="B107" s="16">
        <f>+'Detailed Input'!C181</f>
        <v>0</v>
      </c>
      <c r="C107" s="16">
        <f>MATCH(A107,'Detailed Input'!$A$25:$A$75,0)</f>
        <v>1</v>
      </c>
      <c r="D107" s="17">
        <f>'Detailed Input'!B181+1</f>
        <v>1</v>
      </c>
      <c r="E107" s="18">
        <f t="shared" si="125"/>
        <v>-999</v>
      </c>
      <c r="F107" s="19">
        <f t="shared" si="126"/>
        <v>0</v>
      </c>
      <c r="G107" s="7">
        <f t="shared" si="236"/>
        <v>1</v>
      </c>
      <c r="H107" s="8">
        <f>+'Detailed Input'!D181</f>
        <v>0</v>
      </c>
      <c r="I107" s="8">
        <v>0</v>
      </c>
      <c r="J107" s="8">
        <f t="shared" si="192"/>
        <v>1</v>
      </c>
      <c r="K107" s="19">
        <f t="shared" si="127"/>
        <v>0</v>
      </c>
      <c r="L107" s="9">
        <f t="shared" si="128"/>
        <v>0</v>
      </c>
      <c r="M107" s="17">
        <f t="shared" si="129"/>
        <v>2</v>
      </c>
      <c r="N107" s="18">
        <f t="shared" si="130"/>
        <v>-999</v>
      </c>
      <c r="O107" s="19">
        <f t="shared" si="131"/>
        <v>0</v>
      </c>
      <c r="P107" s="7">
        <f t="shared" si="237"/>
        <v>1</v>
      </c>
      <c r="Q107" s="8">
        <f>+'Detailed Input'!E181</f>
        <v>0</v>
      </c>
      <c r="R107" s="8">
        <f t="shared" si="193"/>
        <v>0</v>
      </c>
      <c r="S107" s="8">
        <f t="shared" si="194"/>
        <v>1</v>
      </c>
      <c r="T107" s="19">
        <f t="shared" si="132"/>
        <v>0</v>
      </c>
      <c r="U107" s="9">
        <f t="shared" si="133"/>
        <v>0</v>
      </c>
      <c r="V107" s="17">
        <f t="shared" si="134"/>
        <v>3</v>
      </c>
      <c r="W107" s="18">
        <f t="shared" si="135"/>
        <v>-999</v>
      </c>
      <c r="X107" s="19">
        <f t="shared" si="136"/>
        <v>0</v>
      </c>
      <c r="Y107" s="7">
        <f t="shared" si="238"/>
        <v>1</v>
      </c>
      <c r="Z107" s="8">
        <f>+'Detailed Input'!F181</f>
        <v>0</v>
      </c>
      <c r="AA107" s="8">
        <f t="shared" si="195"/>
        <v>0</v>
      </c>
      <c r="AB107" s="8">
        <f t="shared" si="196"/>
        <v>1</v>
      </c>
      <c r="AC107" s="19">
        <f t="shared" si="137"/>
        <v>0</v>
      </c>
      <c r="AD107" s="9">
        <f t="shared" si="138"/>
        <v>0</v>
      </c>
      <c r="AE107" s="17">
        <f t="shared" si="139"/>
        <v>4</v>
      </c>
      <c r="AF107" s="18">
        <f t="shared" si="140"/>
        <v>-999</v>
      </c>
      <c r="AG107" s="19">
        <f t="shared" si="141"/>
        <v>0</v>
      </c>
      <c r="AH107" s="7">
        <f t="shared" si="239"/>
        <v>1</v>
      </c>
      <c r="AI107" s="8">
        <f>+'Detailed Input'!G181</f>
        <v>0</v>
      </c>
      <c r="AJ107" s="8">
        <f t="shared" si="197"/>
        <v>0</v>
      </c>
      <c r="AK107" s="8">
        <f t="shared" si="198"/>
        <v>1</v>
      </c>
      <c r="AL107" s="19">
        <f t="shared" si="142"/>
        <v>0</v>
      </c>
      <c r="AM107" s="9">
        <f t="shared" si="143"/>
        <v>0</v>
      </c>
      <c r="AN107" s="17">
        <f t="shared" si="144"/>
        <v>5</v>
      </c>
      <c r="AO107" s="18">
        <f t="shared" si="145"/>
        <v>-999</v>
      </c>
      <c r="AP107" s="19">
        <f t="shared" si="146"/>
        <v>0</v>
      </c>
      <c r="AQ107" s="7">
        <f t="shared" si="240"/>
        <v>1</v>
      </c>
      <c r="AR107" s="8">
        <f>+'Detailed Input'!H181</f>
        <v>0</v>
      </c>
      <c r="AS107" s="8">
        <f t="shared" si="199"/>
        <v>0</v>
      </c>
      <c r="AT107" s="8">
        <f t="shared" si="200"/>
        <v>1</v>
      </c>
      <c r="AU107" s="19">
        <f t="shared" si="147"/>
        <v>0</v>
      </c>
      <c r="AV107" s="9">
        <f t="shared" si="148"/>
        <v>0</v>
      </c>
      <c r="AW107" s="17">
        <f t="shared" si="149"/>
        <v>6</v>
      </c>
      <c r="AX107" s="18">
        <f t="shared" si="150"/>
        <v>-999</v>
      </c>
      <c r="AY107" s="19">
        <f t="shared" si="151"/>
        <v>0</v>
      </c>
      <c r="AZ107" s="7">
        <f t="shared" si="241"/>
        <v>1</v>
      </c>
      <c r="BA107" s="8">
        <f>+'Detailed Input'!I181</f>
        <v>0</v>
      </c>
      <c r="BB107" s="8">
        <f t="shared" si="201"/>
        <v>0</v>
      </c>
      <c r="BC107" s="8">
        <f t="shared" si="202"/>
        <v>1</v>
      </c>
      <c r="BD107" s="19">
        <f t="shared" si="152"/>
        <v>0</v>
      </c>
      <c r="BE107" s="9">
        <f t="shared" si="153"/>
        <v>0</v>
      </c>
      <c r="BF107" s="17">
        <f t="shared" si="154"/>
        <v>7</v>
      </c>
      <c r="BG107" s="18">
        <f t="shared" si="155"/>
        <v>-999</v>
      </c>
      <c r="BH107" s="19">
        <f t="shared" si="156"/>
        <v>0</v>
      </c>
      <c r="BI107" s="7">
        <f t="shared" si="242"/>
        <v>1</v>
      </c>
      <c r="BJ107" s="8">
        <f>+'Detailed Input'!J181</f>
        <v>0</v>
      </c>
      <c r="BK107" s="8">
        <f t="shared" si="203"/>
        <v>0</v>
      </c>
      <c r="BL107" s="8">
        <f t="shared" si="204"/>
        <v>1</v>
      </c>
      <c r="BM107" s="19">
        <f t="shared" si="157"/>
        <v>0</v>
      </c>
      <c r="BN107" s="9">
        <f t="shared" si="158"/>
        <v>0</v>
      </c>
      <c r="BO107" s="17">
        <f t="shared" si="159"/>
        <v>8</v>
      </c>
      <c r="BP107" s="18">
        <f t="shared" si="160"/>
        <v>-999</v>
      </c>
      <c r="BQ107" s="19">
        <f t="shared" si="161"/>
        <v>0</v>
      </c>
      <c r="BR107" s="7">
        <f t="shared" si="243"/>
        <v>1</v>
      </c>
      <c r="BS107" s="8">
        <f>+'Detailed Input'!K181</f>
        <v>0</v>
      </c>
      <c r="BT107" s="8">
        <f t="shared" si="205"/>
        <v>0</v>
      </c>
      <c r="BU107" s="8">
        <f t="shared" si="206"/>
        <v>1</v>
      </c>
      <c r="BV107" s="19">
        <f t="shared" si="162"/>
        <v>0</v>
      </c>
      <c r="BW107" s="9">
        <f t="shared" si="163"/>
        <v>0</v>
      </c>
      <c r="BX107" s="17">
        <f t="shared" si="164"/>
        <v>9</v>
      </c>
      <c r="BY107" s="18">
        <f t="shared" si="165"/>
        <v>-999</v>
      </c>
      <c r="BZ107" s="19">
        <f t="shared" si="166"/>
        <v>0</v>
      </c>
      <c r="CA107" s="7">
        <f t="shared" si="244"/>
        <v>1</v>
      </c>
      <c r="CB107" s="8">
        <f>+'Detailed Input'!L181</f>
        <v>0</v>
      </c>
      <c r="CC107" s="8">
        <f t="shared" si="207"/>
        <v>0</v>
      </c>
      <c r="CD107" s="8">
        <f t="shared" si="208"/>
        <v>1</v>
      </c>
      <c r="CE107" s="19">
        <f t="shared" si="167"/>
        <v>0</v>
      </c>
      <c r="CF107" s="9">
        <f t="shared" si="168"/>
        <v>0</v>
      </c>
      <c r="CG107" s="17">
        <f t="shared" si="169"/>
        <v>10</v>
      </c>
      <c r="CH107" s="18">
        <f t="shared" si="170"/>
        <v>-999</v>
      </c>
      <c r="CI107" s="19">
        <f t="shared" si="171"/>
        <v>0</v>
      </c>
      <c r="CJ107" s="7">
        <f t="shared" si="245"/>
        <v>1</v>
      </c>
      <c r="CK107" s="8">
        <f>+'Detailed Input'!M181</f>
        <v>0</v>
      </c>
      <c r="CL107" s="8">
        <f t="shared" si="209"/>
        <v>0</v>
      </c>
      <c r="CM107" s="8">
        <f t="shared" si="210"/>
        <v>1</v>
      </c>
      <c r="CN107" s="19">
        <f t="shared" si="172"/>
        <v>0</v>
      </c>
      <c r="CO107" s="134">
        <f t="shared" si="173"/>
        <v>0</v>
      </c>
      <c r="CQ107" s="119" t="str">
        <f t="shared" si="211"/>
        <v>blank</v>
      </c>
      <c r="CR107" s="84">
        <f t="shared" si="174"/>
        <v>0</v>
      </c>
      <c r="CS107" s="77">
        <f t="shared" si="175"/>
        <v>0</v>
      </c>
      <c r="CT107" s="77">
        <f t="shared" si="176"/>
        <v>0</v>
      </c>
      <c r="CU107" s="77">
        <f t="shared" si="177"/>
        <v>0</v>
      </c>
      <c r="CV107" s="77">
        <f t="shared" si="178"/>
        <v>0</v>
      </c>
      <c r="CW107" s="77">
        <f t="shared" si="179"/>
        <v>0</v>
      </c>
      <c r="CX107" s="77">
        <f t="shared" si="180"/>
        <v>0</v>
      </c>
      <c r="CY107" s="77">
        <f t="shared" si="181"/>
        <v>0</v>
      </c>
      <c r="CZ107" s="77">
        <f t="shared" si="182"/>
        <v>0</v>
      </c>
      <c r="DA107" s="77">
        <f t="shared" si="183"/>
        <v>0</v>
      </c>
      <c r="DB107" s="145">
        <f t="shared" si="212"/>
        <v>-999</v>
      </c>
      <c r="DC107" s="115">
        <f t="shared" si="213"/>
        <v>-999</v>
      </c>
      <c r="DD107" s="115">
        <f t="shared" si="214"/>
        <v>-999</v>
      </c>
      <c r="DE107" s="115">
        <f t="shared" si="215"/>
        <v>-999</v>
      </c>
      <c r="DF107" s="115">
        <f t="shared" si="216"/>
        <v>-999</v>
      </c>
      <c r="DG107" s="115">
        <f t="shared" si="217"/>
        <v>-999</v>
      </c>
      <c r="DH107" s="115">
        <f t="shared" si="218"/>
        <v>-999</v>
      </c>
      <c r="DI107" s="115">
        <f t="shared" si="219"/>
        <v>-999</v>
      </c>
      <c r="DJ107" s="115">
        <f t="shared" si="220"/>
        <v>-999</v>
      </c>
      <c r="DK107" s="115">
        <f t="shared" si="221"/>
        <v>-999</v>
      </c>
      <c r="DL107" s="125">
        <f t="shared" si="222"/>
        <v>1</v>
      </c>
      <c r="DM107" s="116">
        <f t="shared" si="223"/>
        <v>1</v>
      </c>
      <c r="DN107" s="116">
        <f t="shared" si="224"/>
        <v>1</v>
      </c>
      <c r="DO107" s="116">
        <f t="shared" si="225"/>
        <v>1</v>
      </c>
      <c r="DP107" s="116">
        <f t="shared" si="226"/>
        <v>1</v>
      </c>
      <c r="DQ107" s="116">
        <f t="shared" si="227"/>
        <v>1</v>
      </c>
      <c r="DR107" s="116">
        <f t="shared" si="228"/>
        <v>1</v>
      </c>
      <c r="DS107" s="116">
        <f t="shared" si="229"/>
        <v>1</v>
      </c>
      <c r="DT107" s="116">
        <f t="shared" si="230"/>
        <v>1</v>
      </c>
      <c r="DU107" s="116">
        <f t="shared" si="231"/>
        <v>1</v>
      </c>
      <c r="DV107" s="125">
        <f t="shared" si="232"/>
        <v>0</v>
      </c>
      <c r="DW107" s="116">
        <f t="shared" si="233"/>
        <v>0</v>
      </c>
      <c r="DX107" s="116">
        <f t="shared" si="184"/>
        <v>0</v>
      </c>
      <c r="DY107" s="116">
        <f t="shared" si="185"/>
        <v>0</v>
      </c>
      <c r="DZ107" s="116">
        <f t="shared" si="186"/>
        <v>0</v>
      </c>
      <c r="EA107" s="116">
        <f t="shared" si="187"/>
        <v>0</v>
      </c>
      <c r="EB107" s="116">
        <f t="shared" si="188"/>
        <v>0</v>
      </c>
      <c r="EC107" s="116">
        <f t="shared" si="189"/>
        <v>0</v>
      </c>
      <c r="ED107" s="116">
        <f t="shared" si="190"/>
        <v>0</v>
      </c>
      <c r="EE107" s="116">
        <f t="shared" si="191"/>
        <v>0</v>
      </c>
      <c r="EF107" s="172" t="str">
        <f>IF(EE107&gt;='Detailed Input'!$A$6,INDEX(DB107:DK107,EE107-'Detailed Input'!$A$6+1),"")</f>
        <v/>
      </c>
      <c r="EG107" s="170" t="str">
        <f>IF(EE107&gt;='Detailed Input'!$A$6,INDEX(DL107:DU107,EE107-'Detailed Input'!$A$6+1),"")</f>
        <v/>
      </c>
      <c r="EH107" s="59">
        <f t="shared" si="234"/>
        <v>0</v>
      </c>
      <c r="EI107" s="120">
        <f t="shared" si="235"/>
        <v>0</v>
      </c>
      <c r="EJ107" s="58"/>
    </row>
    <row r="108" spans="1:140" x14ac:dyDescent="0.2">
      <c r="A108" s="133" t="str">
        <f>IF('Detailed Input'!A182="",'Detailed Input'!$A$25,'Detailed Input'!A182)</f>
        <v>blank</v>
      </c>
      <c r="B108" s="16">
        <f>+'Detailed Input'!C182</f>
        <v>0</v>
      </c>
      <c r="C108" s="16">
        <f>MATCH(A108,'Detailed Input'!$A$25:$A$75,0)</f>
        <v>1</v>
      </c>
      <c r="D108" s="17">
        <f>'Detailed Input'!B182+1</f>
        <v>1</v>
      </c>
      <c r="E108" s="18">
        <f t="shared" si="125"/>
        <v>-999</v>
      </c>
      <c r="F108" s="19">
        <f t="shared" si="126"/>
        <v>0</v>
      </c>
      <c r="G108" s="7">
        <f t="shared" si="236"/>
        <v>1</v>
      </c>
      <c r="H108" s="8">
        <f>+'Detailed Input'!D182</f>
        <v>0</v>
      </c>
      <c r="I108" s="8">
        <v>0</v>
      </c>
      <c r="J108" s="8">
        <f t="shared" si="192"/>
        <v>1</v>
      </c>
      <c r="K108" s="19">
        <f t="shared" si="127"/>
        <v>0</v>
      </c>
      <c r="L108" s="9">
        <f t="shared" si="128"/>
        <v>0</v>
      </c>
      <c r="M108" s="17">
        <f t="shared" si="129"/>
        <v>2</v>
      </c>
      <c r="N108" s="18">
        <f t="shared" si="130"/>
        <v>-999</v>
      </c>
      <c r="O108" s="19">
        <f t="shared" si="131"/>
        <v>0</v>
      </c>
      <c r="P108" s="7">
        <f t="shared" si="237"/>
        <v>1</v>
      </c>
      <c r="Q108" s="8">
        <f>+'Detailed Input'!E182</f>
        <v>0</v>
      </c>
      <c r="R108" s="8">
        <f t="shared" si="193"/>
        <v>0</v>
      </c>
      <c r="S108" s="8">
        <f t="shared" si="194"/>
        <v>1</v>
      </c>
      <c r="T108" s="19">
        <f t="shared" si="132"/>
        <v>0</v>
      </c>
      <c r="U108" s="9">
        <f t="shared" si="133"/>
        <v>0</v>
      </c>
      <c r="V108" s="17">
        <f t="shared" si="134"/>
        <v>3</v>
      </c>
      <c r="W108" s="18">
        <f t="shared" si="135"/>
        <v>-999</v>
      </c>
      <c r="X108" s="19">
        <f t="shared" si="136"/>
        <v>0</v>
      </c>
      <c r="Y108" s="7">
        <f t="shared" si="238"/>
        <v>1</v>
      </c>
      <c r="Z108" s="8">
        <f>+'Detailed Input'!F182</f>
        <v>0</v>
      </c>
      <c r="AA108" s="8">
        <f t="shared" si="195"/>
        <v>0</v>
      </c>
      <c r="AB108" s="8">
        <f t="shared" si="196"/>
        <v>1</v>
      </c>
      <c r="AC108" s="19">
        <f t="shared" si="137"/>
        <v>0</v>
      </c>
      <c r="AD108" s="9">
        <f t="shared" si="138"/>
        <v>0</v>
      </c>
      <c r="AE108" s="17">
        <f t="shared" si="139"/>
        <v>4</v>
      </c>
      <c r="AF108" s="18">
        <f t="shared" si="140"/>
        <v>-999</v>
      </c>
      <c r="AG108" s="19">
        <f t="shared" si="141"/>
        <v>0</v>
      </c>
      <c r="AH108" s="7">
        <f t="shared" si="239"/>
        <v>1</v>
      </c>
      <c r="AI108" s="8">
        <f>+'Detailed Input'!G182</f>
        <v>0</v>
      </c>
      <c r="AJ108" s="8">
        <f t="shared" si="197"/>
        <v>0</v>
      </c>
      <c r="AK108" s="8">
        <f t="shared" si="198"/>
        <v>1</v>
      </c>
      <c r="AL108" s="19">
        <f t="shared" si="142"/>
        <v>0</v>
      </c>
      <c r="AM108" s="9">
        <f t="shared" si="143"/>
        <v>0</v>
      </c>
      <c r="AN108" s="17">
        <f t="shared" si="144"/>
        <v>5</v>
      </c>
      <c r="AO108" s="18">
        <f t="shared" si="145"/>
        <v>-999</v>
      </c>
      <c r="AP108" s="19">
        <f t="shared" si="146"/>
        <v>0</v>
      </c>
      <c r="AQ108" s="7">
        <f t="shared" si="240"/>
        <v>1</v>
      </c>
      <c r="AR108" s="8">
        <f>+'Detailed Input'!H182</f>
        <v>0</v>
      </c>
      <c r="AS108" s="8">
        <f t="shared" si="199"/>
        <v>0</v>
      </c>
      <c r="AT108" s="8">
        <f t="shared" si="200"/>
        <v>1</v>
      </c>
      <c r="AU108" s="19">
        <f t="shared" si="147"/>
        <v>0</v>
      </c>
      <c r="AV108" s="9">
        <f t="shared" si="148"/>
        <v>0</v>
      </c>
      <c r="AW108" s="17">
        <f t="shared" si="149"/>
        <v>6</v>
      </c>
      <c r="AX108" s="18">
        <f t="shared" si="150"/>
        <v>-999</v>
      </c>
      <c r="AY108" s="19">
        <f t="shared" si="151"/>
        <v>0</v>
      </c>
      <c r="AZ108" s="7">
        <f t="shared" si="241"/>
        <v>1</v>
      </c>
      <c r="BA108" s="8">
        <f>+'Detailed Input'!I182</f>
        <v>0</v>
      </c>
      <c r="BB108" s="8">
        <f t="shared" si="201"/>
        <v>0</v>
      </c>
      <c r="BC108" s="8">
        <f t="shared" si="202"/>
        <v>1</v>
      </c>
      <c r="BD108" s="19">
        <f t="shared" si="152"/>
        <v>0</v>
      </c>
      <c r="BE108" s="9">
        <f t="shared" si="153"/>
        <v>0</v>
      </c>
      <c r="BF108" s="17">
        <f t="shared" si="154"/>
        <v>7</v>
      </c>
      <c r="BG108" s="18">
        <f t="shared" si="155"/>
        <v>-999</v>
      </c>
      <c r="BH108" s="19">
        <f t="shared" si="156"/>
        <v>0</v>
      </c>
      <c r="BI108" s="7">
        <f t="shared" si="242"/>
        <v>1</v>
      </c>
      <c r="BJ108" s="8">
        <f>+'Detailed Input'!J182</f>
        <v>0</v>
      </c>
      <c r="BK108" s="8">
        <f t="shared" si="203"/>
        <v>0</v>
      </c>
      <c r="BL108" s="8">
        <f t="shared" si="204"/>
        <v>1</v>
      </c>
      <c r="BM108" s="19">
        <f t="shared" si="157"/>
        <v>0</v>
      </c>
      <c r="BN108" s="9">
        <f t="shared" si="158"/>
        <v>0</v>
      </c>
      <c r="BO108" s="17">
        <f t="shared" si="159"/>
        <v>8</v>
      </c>
      <c r="BP108" s="18">
        <f t="shared" si="160"/>
        <v>-999</v>
      </c>
      <c r="BQ108" s="19">
        <f t="shared" si="161"/>
        <v>0</v>
      </c>
      <c r="BR108" s="7">
        <f t="shared" si="243"/>
        <v>1</v>
      </c>
      <c r="BS108" s="8">
        <f>+'Detailed Input'!K182</f>
        <v>0</v>
      </c>
      <c r="BT108" s="8">
        <f t="shared" si="205"/>
        <v>0</v>
      </c>
      <c r="BU108" s="8">
        <f t="shared" si="206"/>
        <v>1</v>
      </c>
      <c r="BV108" s="19">
        <f t="shared" si="162"/>
        <v>0</v>
      </c>
      <c r="BW108" s="9">
        <f t="shared" si="163"/>
        <v>0</v>
      </c>
      <c r="BX108" s="17">
        <f t="shared" si="164"/>
        <v>9</v>
      </c>
      <c r="BY108" s="18">
        <f t="shared" si="165"/>
        <v>-999</v>
      </c>
      <c r="BZ108" s="19">
        <f t="shared" si="166"/>
        <v>0</v>
      </c>
      <c r="CA108" s="7">
        <f t="shared" si="244"/>
        <v>1</v>
      </c>
      <c r="CB108" s="8">
        <f>+'Detailed Input'!L182</f>
        <v>0</v>
      </c>
      <c r="CC108" s="8">
        <f t="shared" si="207"/>
        <v>0</v>
      </c>
      <c r="CD108" s="8">
        <f t="shared" si="208"/>
        <v>1</v>
      </c>
      <c r="CE108" s="19">
        <f t="shared" si="167"/>
        <v>0</v>
      </c>
      <c r="CF108" s="9">
        <f t="shared" si="168"/>
        <v>0</v>
      </c>
      <c r="CG108" s="17">
        <f t="shared" si="169"/>
        <v>10</v>
      </c>
      <c r="CH108" s="18">
        <f t="shared" si="170"/>
        <v>-999</v>
      </c>
      <c r="CI108" s="19">
        <f t="shared" si="171"/>
        <v>0</v>
      </c>
      <c r="CJ108" s="7">
        <f t="shared" si="245"/>
        <v>1</v>
      </c>
      <c r="CK108" s="8">
        <f>+'Detailed Input'!M182</f>
        <v>0</v>
      </c>
      <c r="CL108" s="8">
        <f t="shared" si="209"/>
        <v>0</v>
      </c>
      <c r="CM108" s="8">
        <f t="shared" si="210"/>
        <v>1</v>
      </c>
      <c r="CN108" s="19">
        <f t="shared" si="172"/>
        <v>0</v>
      </c>
      <c r="CO108" s="134">
        <f t="shared" si="173"/>
        <v>0</v>
      </c>
      <c r="CQ108" s="119" t="str">
        <f t="shared" si="211"/>
        <v>blank</v>
      </c>
      <c r="CR108" s="84">
        <f t="shared" si="174"/>
        <v>0</v>
      </c>
      <c r="CS108" s="77">
        <f t="shared" si="175"/>
        <v>0</v>
      </c>
      <c r="CT108" s="77">
        <f t="shared" si="176"/>
        <v>0</v>
      </c>
      <c r="CU108" s="77">
        <f t="shared" si="177"/>
        <v>0</v>
      </c>
      <c r="CV108" s="77">
        <f t="shared" si="178"/>
        <v>0</v>
      </c>
      <c r="CW108" s="77">
        <f t="shared" si="179"/>
        <v>0</v>
      </c>
      <c r="CX108" s="77">
        <f t="shared" si="180"/>
        <v>0</v>
      </c>
      <c r="CY108" s="77">
        <f t="shared" si="181"/>
        <v>0</v>
      </c>
      <c r="CZ108" s="77">
        <f t="shared" si="182"/>
        <v>0</v>
      </c>
      <c r="DA108" s="77">
        <f t="shared" si="183"/>
        <v>0</v>
      </c>
      <c r="DB108" s="145">
        <f t="shared" si="212"/>
        <v>-999</v>
      </c>
      <c r="DC108" s="115">
        <f t="shared" si="213"/>
        <v>-999</v>
      </c>
      <c r="DD108" s="115">
        <f t="shared" si="214"/>
        <v>-999</v>
      </c>
      <c r="DE108" s="115">
        <f t="shared" si="215"/>
        <v>-999</v>
      </c>
      <c r="DF108" s="115">
        <f t="shared" si="216"/>
        <v>-999</v>
      </c>
      <c r="DG108" s="115">
        <f t="shared" si="217"/>
        <v>-999</v>
      </c>
      <c r="DH108" s="115">
        <f t="shared" si="218"/>
        <v>-999</v>
      </c>
      <c r="DI108" s="115">
        <f t="shared" si="219"/>
        <v>-999</v>
      </c>
      <c r="DJ108" s="115">
        <f t="shared" si="220"/>
        <v>-999</v>
      </c>
      <c r="DK108" s="115">
        <f t="shared" si="221"/>
        <v>-999</v>
      </c>
      <c r="DL108" s="125">
        <f t="shared" si="222"/>
        <v>1</v>
      </c>
      <c r="DM108" s="116">
        <f t="shared" si="223"/>
        <v>1</v>
      </c>
      <c r="DN108" s="116">
        <f t="shared" si="224"/>
        <v>1</v>
      </c>
      <c r="DO108" s="116">
        <f t="shared" si="225"/>
        <v>1</v>
      </c>
      <c r="DP108" s="116">
        <f t="shared" si="226"/>
        <v>1</v>
      </c>
      <c r="DQ108" s="116">
        <f t="shared" si="227"/>
        <v>1</v>
      </c>
      <c r="DR108" s="116">
        <f t="shared" si="228"/>
        <v>1</v>
      </c>
      <c r="DS108" s="116">
        <f t="shared" si="229"/>
        <v>1</v>
      </c>
      <c r="DT108" s="116">
        <f t="shared" si="230"/>
        <v>1</v>
      </c>
      <c r="DU108" s="116">
        <f t="shared" si="231"/>
        <v>1</v>
      </c>
      <c r="DV108" s="125">
        <f t="shared" si="232"/>
        <v>0</v>
      </c>
      <c r="DW108" s="116">
        <f t="shared" si="233"/>
        <v>0</v>
      </c>
      <c r="DX108" s="116">
        <f t="shared" si="184"/>
        <v>0</v>
      </c>
      <c r="DY108" s="116">
        <f t="shared" si="185"/>
        <v>0</v>
      </c>
      <c r="DZ108" s="116">
        <f t="shared" si="186"/>
        <v>0</v>
      </c>
      <c r="EA108" s="116">
        <f t="shared" si="187"/>
        <v>0</v>
      </c>
      <c r="EB108" s="116">
        <f t="shared" si="188"/>
        <v>0</v>
      </c>
      <c r="EC108" s="116">
        <f t="shared" si="189"/>
        <v>0</v>
      </c>
      <c r="ED108" s="116">
        <f t="shared" si="190"/>
        <v>0</v>
      </c>
      <c r="EE108" s="116">
        <f t="shared" si="191"/>
        <v>0</v>
      </c>
      <c r="EF108" s="172" t="str">
        <f>IF(EE108&gt;='Detailed Input'!$A$6,INDEX(DB108:DK108,EE108-'Detailed Input'!$A$6+1),"")</f>
        <v/>
      </c>
      <c r="EG108" s="170" t="str">
        <f>IF(EE108&gt;='Detailed Input'!$A$6,INDEX(DL108:DU108,EE108-'Detailed Input'!$A$6+1),"")</f>
        <v/>
      </c>
      <c r="EH108" s="59">
        <f t="shared" si="234"/>
        <v>0</v>
      </c>
      <c r="EI108" s="120">
        <f t="shared" si="235"/>
        <v>0</v>
      </c>
      <c r="EJ108" s="58"/>
    </row>
    <row r="109" spans="1:140" x14ac:dyDescent="0.2">
      <c r="A109" s="133" t="str">
        <f>IF('Detailed Input'!A183="",'Detailed Input'!$A$25,'Detailed Input'!A183)</f>
        <v>blank</v>
      </c>
      <c r="B109" s="16">
        <f>+'Detailed Input'!C183</f>
        <v>0</v>
      </c>
      <c r="C109" s="16">
        <f>MATCH(A109,'Detailed Input'!$A$25:$A$75,0)</f>
        <v>1</v>
      </c>
      <c r="D109" s="17">
        <f>'Detailed Input'!B183+1</f>
        <v>1</v>
      </c>
      <c r="E109" s="18">
        <f t="shared" si="125"/>
        <v>-999</v>
      </c>
      <c r="F109" s="19">
        <f t="shared" si="126"/>
        <v>0</v>
      </c>
      <c r="G109" s="7">
        <f t="shared" si="236"/>
        <v>1</v>
      </c>
      <c r="H109" s="8">
        <f>+'Detailed Input'!D183</f>
        <v>0</v>
      </c>
      <c r="I109" s="8">
        <v>0</v>
      </c>
      <c r="J109" s="8">
        <f t="shared" si="192"/>
        <v>1</v>
      </c>
      <c r="K109" s="19">
        <f t="shared" si="127"/>
        <v>0</v>
      </c>
      <c r="L109" s="9">
        <f t="shared" si="128"/>
        <v>0</v>
      </c>
      <c r="M109" s="17">
        <f t="shared" si="129"/>
        <v>2</v>
      </c>
      <c r="N109" s="18">
        <f t="shared" si="130"/>
        <v>-999</v>
      </c>
      <c r="O109" s="19">
        <f t="shared" si="131"/>
        <v>0</v>
      </c>
      <c r="P109" s="7">
        <f t="shared" si="237"/>
        <v>1</v>
      </c>
      <c r="Q109" s="8">
        <f>+'Detailed Input'!E183</f>
        <v>0</v>
      </c>
      <c r="R109" s="8">
        <f t="shared" si="193"/>
        <v>0</v>
      </c>
      <c r="S109" s="8">
        <f t="shared" si="194"/>
        <v>1</v>
      </c>
      <c r="T109" s="19">
        <f t="shared" si="132"/>
        <v>0</v>
      </c>
      <c r="U109" s="9">
        <f t="shared" si="133"/>
        <v>0</v>
      </c>
      <c r="V109" s="17">
        <f t="shared" si="134"/>
        <v>3</v>
      </c>
      <c r="W109" s="18">
        <f t="shared" si="135"/>
        <v>-999</v>
      </c>
      <c r="X109" s="19">
        <f t="shared" si="136"/>
        <v>0</v>
      </c>
      <c r="Y109" s="7">
        <f t="shared" si="238"/>
        <v>1</v>
      </c>
      <c r="Z109" s="8">
        <f>+'Detailed Input'!F183</f>
        <v>0</v>
      </c>
      <c r="AA109" s="8">
        <f t="shared" si="195"/>
        <v>0</v>
      </c>
      <c r="AB109" s="8">
        <f t="shared" si="196"/>
        <v>1</v>
      </c>
      <c r="AC109" s="19">
        <f t="shared" si="137"/>
        <v>0</v>
      </c>
      <c r="AD109" s="9">
        <f t="shared" si="138"/>
        <v>0</v>
      </c>
      <c r="AE109" s="17">
        <f t="shared" si="139"/>
        <v>4</v>
      </c>
      <c r="AF109" s="18">
        <f t="shared" si="140"/>
        <v>-999</v>
      </c>
      <c r="AG109" s="19">
        <f t="shared" si="141"/>
        <v>0</v>
      </c>
      <c r="AH109" s="7">
        <f t="shared" si="239"/>
        <v>1</v>
      </c>
      <c r="AI109" s="8">
        <f>+'Detailed Input'!G183</f>
        <v>0</v>
      </c>
      <c r="AJ109" s="8">
        <f t="shared" si="197"/>
        <v>0</v>
      </c>
      <c r="AK109" s="8">
        <f t="shared" si="198"/>
        <v>1</v>
      </c>
      <c r="AL109" s="19">
        <f t="shared" si="142"/>
        <v>0</v>
      </c>
      <c r="AM109" s="9">
        <f t="shared" si="143"/>
        <v>0</v>
      </c>
      <c r="AN109" s="17">
        <f t="shared" si="144"/>
        <v>5</v>
      </c>
      <c r="AO109" s="18">
        <f t="shared" si="145"/>
        <v>-999</v>
      </c>
      <c r="AP109" s="19">
        <f t="shared" si="146"/>
        <v>0</v>
      </c>
      <c r="AQ109" s="7">
        <f t="shared" si="240"/>
        <v>1</v>
      </c>
      <c r="AR109" s="8">
        <f>+'Detailed Input'!H183</f>
        <v>0</v>
      </c>
      <c r="AS109" s="8">
        <f t="shared" si="199"/>
        <v>0</v>
      </c>
      <c r="AT109" s="8">
        <f t="shared" si="200"/>
        <v>1</v>
      </c>
      <c r="AU109" s="19">
        <f t="shared" si="147"/>
        <v>0</v>
      </c>
      <c r="AV109" s="9">
        <f t="shared" si="148"/>
        <v>0</v>
      </c>
      <c r="AW109" s="17">
        <f t="shared" si="149"/>
        <v>6</v>
      </c>
      <c r="AX109" s="18">
        <f t="shared" si="150"/>
        <v>-999</v>
      </c>
      <c r="AY109" s="19">
        <f t="shared" si="151"/>
        <v>0</v>
      </c>
      <c r="AZ109" s="7">
        <f t="shared" si="241"/>
        <v>1</v>
      </c>
      <c r="BA109" s="8">
        <f>+'Detailed Input'!I183</f>
        <v>0</v>
      </c>
      <c r="BB109" s="8">
        <f t="shared" si="201"/>
        <v>0</v>
      </c>
      <c r="BC109" s="8">
        <f t="shared" si="202"/>
        <v>1</v>
      </c>
      <c r="BD109" s="19">
        <f t="shared" si="152"/>
        <v>0</v>
      </c>
      <c r="BE109" s="9">
        <f t="shared" si="153"/>
        <v>0</v>
      </c>
      <c r="BF109" s="17">
        <f t="shared" si="154"/>
        <v>7</v>
      </c>
      <c r="BG109" s="18">
        <f t="shared" si="155"/>
        <v>-999</v>
      </c>
      <c r="BH109" s="19">
        <f t="shared" si="156"/>
        <v>0</v>
      </c>
      <c r="BI109" s="7">
        <f t="shared" si="242"/>
        <v>1</v>
      </c>
      <c r="BJ109" s="8">
        <f>+'Detailed Input'!J183</f>
        <v>0</v>
      </c>
      <c r="BK109" s="8">
        <f t="shared" si="203"/>
        <v>0</v>
      </c>
      <c r="BL109" s="8">
        <f t="shared" si="204"/>
        <v>1</v>
      </c>
      <c r="BM109" s="19">
        <f t="shared" si="157"/>
        <v>0</v>
      </c>
      <c r="BN109" s="9">
        <f t="shared" si="158"/>
        <v>0</v>
      </c>
      <c r="BO109" s="17">
        <f t="shared" si="159"/>
        <v>8</v>
      </c>
      <c r="BP109" s="18">
        <f t="shared" si="160"/>
        <v>-999</v>
      </c>
      <c r="BQ109" s="19">
        <f t="shared" si="161"/>
        <v>0</v>
      </c>
      <c r="BR109" s="7">
        <f t="shared" si="243"/>
        <v>1</v>
      </c>
      <c r="BS109" s="8">
        <f>+'Detailed Input'!K183</f>
        <v>0</v>
      </c>
      <c r="BT109" s="8">
        <f t="shared" si="205"/>
        <v>0</v>
      </c>
      <c r="BU109" s="8">
        <f t="shared" si="206"/>
        <v>1</v>
      </c>
      <c r="BV109" s="19">
        <f t="shared" si="162"/>
        <v>0</v>
      </c>
      <c r="BW109" s="9">
        <f t="shared" si="163"/>
        <v>0</v>
      </c>
      <c r="BX109" s="17">
        <f t="shared" si="164"/>
        <v>9</v>
      </c>
      <c r="BY109" s="18">
        <f t="shared" si="165"/>
        <v>-999</v>
      </c>
      <c r="BZ109" s="19">
        <f t="shared" si="166"/>
        <v>0</v>
      </c>
      <c r="CA109" s="7">
        <f t="shared" si="244"/>
        <v>1</v>
      </c>
      <c r="CB109" s="8">
        <f>+'Detailed Input'!L183</f>
        <v>0</v>
      </c>
      <c r="CC109" s="8">
        <f t="shared" si="207"/>
        <v>0</v>
      </c>
      <c r="CD109" s="8">
        <f t="shared" si="208"/>
        <v>1</v>
      </c>
      <c r="CE109" s="19">
        <f t="shared" si="167"/>
        <v>0</v>
      </c>
      <c r="CF109" s="9">
        <f t="shared" si="168"/>
        <v>0</v>
      </c>
      <c r="CG109" s="17">
        <f t="shared" si="169"/>
        <v>10</v>
      </c>
      <c r="CH109" s="18">
        <f t="shared" si="170"/>
        <v>-999</v>
      </c>
      <c r="CI109" s="19">
        <f t="shared" si="171"/>
        <v>0</v>
      </c>
      <c r="CJ109" s="7">
        <f t="shared" si="245"/>
        <v>1</v>
      </c>
      <c r="CK109" s="8">
        <f>+'Detailed Input'!M183</f>
        <v>0</v>
      </c>
      <c r="CL109" s="8">
        <f t="shared" si="209"/>
        <v>0</v>
      </c>
      <c r="CM109" s="8">
        <f t="shared" si="210"/>
        <v>1</v>
      </c>
      <c r="CN109" s="19">
        <f t="shared" si="172"/>
        <v>0</v>
      </c>
      <c r="CO109" s="134">
        <f t="shared" si="173"/>
        <v>0</v>
      </c>
      <c r="CQ109" s="119" t="str">
        <f t="shared" si="211"/>
        <v>blank</v>
      </c>
      <c r="CR109" s="84">
        <f t="shared" si="174"/>
        <v>0</v>
      </c>
      <c r="CS109" s="77">
        <f t="shared" si="175"/>
        <v>0</v>
      </c>
      <c r="CT109" s="77">
        <f t="shared" si="176"/>
        <v>0</v>
      </c>
      <c r="CU109" s="77">
        <f t="shared" si="177"/>
        <v>0</v>
      </c>
      <c r="CV109" s="77">
        <f t="shared" si="178"/>
        <v>0</v>
      </c>
      <c r="CW109" s="77">
        <f t="shared" si="179"/>
        <v>0</v>
      </c>
      <c r="CX109" s="77">
        <f t="shared" si="180"/>
        <v>0</v>
      </c>
      <c r="CY109" s="77">
        <f t="shared" si="181"/>
        <v>0</v>
      </c>
      <c r="CZ109" s="77">
        <f t="shared" si="182"/>
        <v>0</v>
      </c>
      <c r="DA109" s="77">
        <f t="shared" si="183"/>
        <v>0</v>
      </c>
      <c r="DB109" s="145">
        <f t="shared" si="212"/>
        <v>-999</v>
      </c>
      <c r="DC109" s="115">
        <f t="shared" si="213"/>
        <v>-999</v>
      </c>
      <c r="DD109" s="115">
        <f t="shared" si="214"/>
        <v>-999</v>
      </c>
      <c r="DE109" s="115">
        <f t="shared" si="215"/>
        <v>-999</v>
      </c>
      <c r="DF109" s="115">
        <f t="shared" si="216"/>
        <v>-999</v>
      </c>
      <c r="DG109" s="115">
        <f t="shared" si="217"/>
        <v>-999</v>
      </c>
      <c r="DH109" s="115">
        <f t="shared" si="218"/>
        <v>-999</v>
      </c>
      <c r="DI109" s="115">
        <f t="shared" si="219"/>
        <v>-999</v>
      </c>
      <c r="DJ109" s="115">
        <f t="shared" si="220"/>
        <v>-999</v>
      </c>
      <c r="DK109" s="115">
        <f t="shared" si="221"/>
        <v>-999</v>
      </c>
      <c r="DL109" s="125">
        <f t="shared" si="222"/>
        <v>1</v>
      </c>
      <c r="DM109" s="116">
        <f t="shared" si="223"/>
        <v>1</v>
      </c>
      <c r="DN109" s="116">
        <f t="shared" si="224"/>
        <v>1</v>
      </c>
      <c r="DO109" s="116">
        <f t="shared" si="225"/>
        <v>1</v>
      </c>
      <c r="DP109" s="116">
        <f t="shared" si="226"/>
        <v>1</v>
      </c>
      <c r="DQ109" s="116">
        <f t="shared" si="227"/>
        <v>1</v>
      </c>
      <c r="DR109" s="116">
        <f t="shared" si="228"/>
        <v>1</v>
      </c>
      <c r="DS109" s="116">
        <f t="shared" si="229"/>
        <v>1</v>
      </c>
      <c r="DT109" s="116">
        <f t="shared" si="230"/>
        <v>1</v>
      </c>
      <c r="DU109" s="116">
        <f t="shared" si="231"/>
        <v>1</v>
      </c>
      <c r="DV109" s="125">
        <f t="shared" si="232"/>
        <v>0</v>
      </c>
      <c r="DW109" s="116">
        <f t="shared" si="233"/>
        <v>0</v>
      </c>
      <c r="DX109" s="116">
        <f t="shared" si="184"/>
        <v>0</v>
      </c>
      <c r="DY109" s="116">
        <f t="shared" si="185"/>
        <v>0</v>
      </c>
      <c r="DZ109" s="116">
        <f t="shared" si="186"/>
        <v>0</v>
      </c>
      <c r="EA109" s="116">
        <f t="shared" si="187"/>
        <v>0</v>
      </c>
      <c r="EB109" s="116">
        <f t="shared" si="188"/>
        <v>0</v>
      </c>
      <c r="EC109" s="116">
        <f t="shared" si="189"/>
        <v>0</v>
      </c>
      <c r="ED109" s="116">
        <f t="shared" si="190"/>
        <v>0</v>
      </c>
      <c r="EE109" s="116">
        <f t="shared" si="191"/>
        <v>0</v>
      </c>
      <c r="EF109" s="172" t="str">
        <f>IF(EE109&gt;='Detailed Input'!$A$6,INDEX(DB109:DK109,EE109-'Detailed Input'!$A$6+1),"")</f>
        <v/>
      </c>
      <c r="EG109" s="170" t="str">
        <f>IF(EE109&gt;='Detailed Input'!$A$6,INDEX(DL109:DU109,EE109-'Detailed Input'!$A$6+1),"")</f>
        <v/>
      </c>
      <c r="EH109" s="59">
        <f t="shared" si="234"/>
        <v>0</v>
      </c>
      <c r="EI109" s="120">
        <f t="shared" si="235"/>
        <v>0</v>
      </c>
      <c r="EJ109" s="58"/>
    </row>
    <row r="110" spans="1:140" x14ac:dyDescent="0.2">
      <c r="A110" s="133" t="str">
        <f>IF('Detailed Input'!A184="",'Detailed Input'!$A$25,'Detailed Input'!A184)</f>
        <v>blank</v>
      </c>
      <c r="B110" s="16">
        <f>+'Detailed Input'!C184</f>
        <v>0</v>
      </c>
      <c r="C110" s="16">
        <f>MATCH(A110,'Detailed Input'!$A$25:$A$75,0)</f>
        <v>1</v>
      </c>
      <c r="D110" s="17">
        <f>'Detailed Input'!B184+1</f>
        <v>1</v>
      </c>
      <c r="E110" s="18">
        <f t="shared" si="125"/>
        <v>-999</v>
      </c>
      <c r="F110" s="19">
        <f t="shared" si="126"/>
        <v>0</v>
      </c>
      <c r="G110" s="7">
        <f t="shared" si="236"/>
        <v>1</v>
      </c>
      <c r="H110" s="8">
        <f>+'Detailed Input'!D184</f>
        <v>0</v>
      </c>
      <c r="I110" s="8">
        <v>0</v>
      </c>
      <c r="J110" s="8">
        <f t="shared" si="192"/>
        <v>1</v>
      </c>
      <c r="K110" s="19">
        <f t="shared" si="127"/>
        <v>0</v>
      </c>
      <c r="L110" s="9">
        <f t="shared" si="128"/>
        <v>0</v>
      </c>
      <c r="M110" s="17">
        <f t="shared" si="129"/>
        <v>2</v>
      </c>
      <c r="N110" s="18">
        <f t="shared" si="130"/>
        <v>-999</v>
      </c>
      <c r="O110" s="19">
        <f t="shared" si="131"/>
        <v>0</v>
      </c>
      <c r="P110" s="7">
        <f t="shared" si="237"/>
        <v>1</v>
      </c>
      <c r="Q110" s="8">
        <f>+'Detailed Input'!E184</f>
        <v>0</v>
      </c>
      <c r="R110" s="8">
        <f t="shared" si="193"/>
        <v>0</v>
      </c>
      <c r="S110" s="8">
        <f t="shared" si="194"/>
        <v>1</v>
      </c>
      <c r="T110" s="19">
        <f t="shared" si="132"/>
        <v>0</v>
      </c>
      <c r="U110" s="9">
        <f t="shared" si="133"/>
        <v>0</v>
      </c>
      <c r="V110" s="17">
        <f t="shared" si="134"/>
        <v>3</v>
      </c>
      <c r="W110" s="18">
        <f t="shared" si="135"/>
        <v>-999</v>
      </c>
      <c r="X110" s="19">
        <f t="shared" si="136"/>
        <v>0</v>
      </c>
      <c r="Y110" s="7">
        <f t="shared" si="238"/>
        <v>1</v>
      </c>
      <c r="Z110" s="8">
        <f>+'Detailed Input'!F184</f>
        <v>0</v>
      </c>
      <c r="AA110" s="8">
        <f t="shared" si="195"/>
        <v>0</v>
      </c>
      <c r="AB110" s="8">
        <f t="shared" si="196"/>
        <v>1</v>
      </c>
      <c r="AC110" s="19">
        <f t="shared" si="137"/>
        <v>0</v>
      </c>
      <c r="AD110" s="9">
        <f t="shared" si="138"/>
        <v>0</v>
      </c>
      <c r="AE110" s="17">
        <f t="shared" si="139"/>
        <v>4</v>
      </c>
      <c r="AF110" s="18">
        <f t="shared" si="140"/>
        <v>-999</v>
      </c>
      <c r="AG110" s="19">
        <f t="shared" si="141"/>
        <v>0</v>
      </c>
      <c r="AH110" s="7">
        <f t="shared" si="239"/>
        <v>1</v>
      </c>
      <c r="AI110" s="8">
        <f>+'Detailed Input'!G184</f>
        <v>0</v>
      </c>
      <c r="AJ110" s="8">
        <f t="shared" si="197"/>
        <v>0</v>
      </c>
      <c r="AK110" s="8">
        <f t="shared" si="198"/>
        <v>1</v>
      </c>
      <c r="AL110" s="19">
        <f t="shared" si="142"/>
        <v>0</v>
      </c>
      <c r="AM110" s="9">
        <f t="shared" si="143"/>
        <v>0</v>
      </c>
      <c r="AN110" s="17">
        <f t="shared" si="144"/>
        <v>5</v>
      </c>
      <c r="AO110" s="18">
        <f t="shared" si="145"/>
        <v>-999</v>
      </c>
      <c r="AP110" s="19">
        <f t="shared" si="146"/>
        <v>0</v>
      </c>
      <c r="AQ110" s="7">
        <f t="shared" si="240"/>
        <v>1</v>
      </c>
      <c r="AR110" s="8">
        <f>+'Detailed Input'!H184</f>
        <v>0</v>
      </c>
      <c r="AS110" s="8">
        <f t="shared" si="199"/>
        <v>0</v>
      </c>
      <c r="AT110" s="8">
        <f t="shared" si="200"/>
        <v>1</v>
      </c>
      <c r="AU110" s="19">
        <f t="shared" si="147"/>
        <v>0</v>
      </c>
      <c r="AV110" s="9">
        <f t="shared" si="148"/>
        <v>0</v>
      </c>
      <c r="AW110" s="17">
        <f t="shared" si="149"/>
        <v>6</v>
      </c>
      <c r="AX110" s="18">
        <f t="shared" si="150"/>
        <v>-999</v>
      </c>
      <c r="AY110" s="19">
        <f t="shared" si="151"/>
        <v>0</v>
      </c>
      <c r="AZ110" s="7">
        <f t="shared" si="241"/>
        <v>1</v>
      </c>
      <c r="BA110" s="8">
        <f>+'Detailed Input'!I184</f>
        <v>0</v>
      </c>
      <c r="BB110" s="8">
        <f t="shared" si="201"/>
        <v>0</v>
      </c>
      <c r="BC110" s="8">
        <f t="shared" si="202"/>
        <v>1</v>
      </c>
      <c r="BD110" s="19">
        <f t="shared" si="152"/>
        <v>0</v>
      </c>
      <c r="BE110" s="9">
        <f t="shared" si="153"/>
        <v>0</v>
      </c>
      <c r="BF110" s="17">
        <f t="shared" si="154"/>
        <v>7</v>
      </c>
      <c r="BG110" s="18">
        <f t="shared" si="155"/>
        <v>-999</v>
      </c>
      <c r="BH110" s="19">
        <f t="shared" si="156"/>
        <v>0</v>
      </c>
      <c r="BI110" s="7">
        <f t="shared" si="242"/>
        <v>1</v>
      </c>
      <c r="BJ110" s="8">
        <f>+'Detailed Input'!J184</f>
        <v>0</v>
      </c>
      <c r="BK110" s="8">
        <f t="shared" si="203"/>
        <v>0</v>
      </c>
      <c r="BL110" s="8">
        <f t="shared" si="204"/>
        <v>1</v>
      </c>
      <c r="BM110" s="19">
        <f t="shared" si="157"/>
        <v>0</v>
      </c>
      <c r="BN110" s="9">
        <f t="shared" si="158"/>
        <v>0</v>
      </c>
      <c r="BO110" s="17">
        <f t="shared" si="159"/>
        <v>8</v>
      </c>
      <c r="BP110" s="18">
        <f t="shared" si="160"/>
        <v>-999</v>
      </c>
      <c r="BQ110" s="19">
        <f t="shared" si="161"/>
        <v>0</v>
      </c>
      <c r="BR110" s="7">
        <f t="shared" si="243"/>
        <v>1</v>
      </c>
      <c r="BS110" s="8">
        <f>+'Detailed Input'!K184</f>
        <v>0</v>
      </c>
      <c r="BT110" s="8">
        <f t="shared" si="205"/>
        <v>0</v>
      </c>
      <c r="BU110" s="8">
        <f t="shared" si="206"/>
        <v>1</v>
      </c>
      <c r="BV110" s="19">
        <f t="shared" si="162"/>
        <v>0</v>
      </c>
      <c r="BW110" s="9">
        <f t="shared" si="163"/>
        <v>0</v>
      </c>
      <c r="BX110" s="17">
        <f t="shared" si="164"/>
        <v>9</v>
      </c>
      <c r="BY110" s="18">
        <f t="shared" si="165"/>
        <v>-999</v>
      </c>
      <c r="BZ110" s="19">
        <f t="shared" si="166"/>
        <v>0</v>
      </c>
      <c r="CA110" s="7">
        <f t="shared" si="244"/>
        <v>1</v>
      </c>
      <c r="CB110" s="8">
        <f>+'Detailed Input'!L184</f>
        <v>0</v>
      </c>
      <c r="CC110" s="8">
        <f t="shared" si="207"/>
        <v>0</v>
      </c>
      <c r="CD110" s="8">
        <f t="shared" si="208"/>
        <v>1</v>
      </c>
      <c r="CE110" s="19">
        <f t="shared" si="167"/>
        <v>0</v>
      </c>
      <c r="CF110" s="9">
        <f t="shared" si="168"/>
        <v>0</v>
      </c>
      <c r="CG110" s="17">
        <f t="shared" si="169"/>
        <v>10</v>
      </c>
      <c r="CH110" s="18">
        <f t="shared" si="170"/>
        <v>-999</v>
      </c>
      <c r="CI110" s="19">
        <f t="shared" si="171"/>
        <v>0</v>
      </c>
      <c r="CJ110" s="7">
        <f t="shared" si="245"/>
        <v>1</v>
      </c>
      <c r="CK110" s="8">
        <f>+'Detailed Input'!M184</f>
        <v>0</v>
      </c>
      <c r="CL110" s="8">
        <f t="shared" si="209"/>
        <v>0</v>
      </c>
      <c r="CM110" s="8">
        <f t="shared" si="210"/>
        <v>1</v>
      </c>
      <c r="CN110" s="19">
        <f t="shared" si="172"/>
        <v>0</v>
      </c>
      <c r="CO110" s="134">
        <f t="shared" si="173"/>
        <v>0</v>
      </c>
      <c r="CQ110" s="119" t="str">
        <f t="shared" si="211"/>
        <v>blank</v>
      </c>
      <c r="CR110" s="84">
        <f t="shared" si="174"/>
        <v>0</v>
      </c>
      <c r="CS110" s="77">
        <f t="shared" si="175"/>
        <v>0</v>
      </c>
      <c r="CT110" s="77">
        <f t="shared" si="176"/>
        <v>0</v>
      </c>
      <c r="CU110" s="77">
        <f t="shared" si="177"/>
        <v>0</v>
      </c>
      <c r="CV110" s="77">
        <f t="shared" si="178"/>
        <v>0</v>
      </c>
      <c r="CW110" s="77">
        <f t="shared" si="179"/>
        <v>0</v>
      </c>
      <c r="CX110" s="77">
        <f t="shared" si="180"/>
        <v>0</v>
      </c>
      <c r="CY110" s="77">
        <f t="shared" si="181"/>
        <v>0</v>
      </c>
      <c r="CZ110" s="77">
        <f t="shared" si="182"/>
        <v>0</v>
      </c>
      <c r="DA110" s="77">
        <f t="shared" si="183"/>
        <v>0</v>
      </c>
      <c r="DB110" s="145">
        <f t="shared" si="212"/>
        <v>-999</v>
      </c>
      <c r="DC110" s="115">
        <f t="shared" si="213"/>
        <v>-999</v>
      </c>
      <c r="DD110" s="115">
        <f t="shared" si="214"/>
        <v>-999</v>
      </c>
      <c r="DE110" s="115">
        <f t="shared" si="215"/>
        <v>-999</v>
      </c>
      <c r="DF110" s="115">
        <f t="shared" si="216"/>
        <v>-999</v>
      </c>
      <c r="DG110" s="115">
        <f t="shared" si="217"/>
        <v>-999</v>
      </c>
      <c r="DH110" s="115">
        <f t="shared" si="218"/>
        <v>-999</v>
      </c>
      <c r="DI110" s="115">
        <f t="shared" si="219"/>
        <v>-999</v>
      </c>
      <c r="DJ110" s="115">
        <f t="shared" si="220"/>
        <v>-999</v>
      </c>
      <c r="DK110" s="115">
        <f t="shared" si="221"/>
        <v>-999</v>
      </c>
      <c r="DL110" s="125">
        <f t="shared" si="222"/>
        <v>1</v>
      </c>
      <c r="DM110" s="116">
        <f t="shared" si="223"/>
        <v>1</v>
      </c>
      <c r="DN110" s="116">
        <f t="shared" si="224"/>
        <v>1</v>
      </c>
      <c r="DO110" s="116">
        <f t="shared" si="225"/>
        <v>1</v>
      </c>
      <c r="DP110" s="116">
        <f t="shared" si="226"/>
        <v>1</v>
      </c>
      <c r="DQ110" s="116">
        <f t="shared" si="227"/>
        <v>1</v>
      </c>
      <c r="DR110" s="116">
        <f t="shared" si="228"/>
        <v>1</v>
      </c>
      <c r="DS110" s="116">
        <f t="shared" si="229"/>
        <v>1</v>
      </c>
      <c r="DT110" s="116">
        <f t="shared" si="230"/>
        <v>1</v>
      </c>
      <c r="DU110" s="116">
        <f t="shared" si="231"/>
        <v>1</v>
      </c>
      <c r="DV110" s="125">
        <f t="shared" si="232"/>
        <v>0</v>
      </c>
      <c r="DW110" s="116">
        <f t="shared" si="233"/>
        <v>0</v>
      </c>
      <c r="DX110" s="116">
        <f t="shared" si="184"/>
        <v>0</v>
      </c>
      <c r="DY110" s="116">
        <f t="shared" si="185"/>
        <v>0</v>
      </c>
      <c r="DZ110" s="116">
        <f t="shared" si="186"/>
        <v>0</v>
      </c>
      <c r="EA110" s="116">
        <f t="shared" si="187"/>
        <v>0</v>
      </c>
      <c r="EB110" s="116">
        <f t="shared" si="188"/>
        <v>0</v>
      </c>
      <c r="EC110" s="116">
        <f t="shared" si="189"/>
        <v>0</v>
      </c>
      <c r="ED110" s="116">
        <f t="shared" si="190"/>
        <v>0</v>
      </c>
      <c r="EE110" s="116">
        <f t="shared" si="191"/>
        <v>0</v>
      </c>
      <c r="EF110" s="172" t="str">
        <f>IF(EE110&gt;='Detailed Input'!$A$6,INDEX(DB110:DK110,EE110-'Detailed Input'!$A$6+1),"")</f>
        <v/>
      </c>
      <c r="EG110" s="170" t="str">
        <f>IF(EE110&gt;='Detailed Input'!$A$6,INDEX(DL110:DU110,EE110-'Detailed Input'!$A$6+1),"")</f>
        <v/>
      </c>
      <c r="EH110" s="59">
        <f t="shared" si="234"/>
        <v>0</v>
      </c>
      <c r="EI110" s="120">
        <f t="shared" si="235"/>
        <v>0</v>
      </c>
      <c r="EJ110" s="58"/>
    </row>
    <row r="111" spans="1:140" x14ac:dyDescent="0.2">
      <c r="A111" s="133" t="str">
        <f>IF('Detailed Input'!A185="",'Detailed Input'!$A$25,'Detailed Input'!A185)</f>
        <v>blank</v>
      </c>
      <c r="B111" s="16">
        <f>+'Detailed Input'!C185</f>
        <v>0</v>
      </c>
      <c r="C111" s="16">
        <f>MATCH(A111,'Detailed Input'!$A$25:$A$75,0)</f>
        <v>1</v>
      </c>
      <c r="D111" s="17">
        <f>'Detailed Input'!B185+1</f>
        <v>1</v>
      </c>
      <c r="E111" s="18">
        <f t="shared" si="125"/>
        <v>-999</v>
      </c>
      <c r="F111" s="19">
        <f t="shared" si="126"/>
        <v>0</v>
      </c>
      <c r="G111" s="7">
        <f t="shared" si="236"/>
        <v>1</v>
      </c>
      <c r="H111" s="8">
        <f>+'Detailed Input'!D185</f>
        <v>0</v>
      </c>
      <c r="I111" s="8">
        <v>0</v>
      </c>
      <c r="J111" s="8">
        <f t="shared" si="192"/>
        <v>1</v>
      </c>
      <c r="K111" s="19">
        <f t="shared" si="127"/>
        <v>0</v>
      </c>
      <c r="L111" s="9">
        <f t="shared" si="128"/>
        <v>0</v>
      </c>
      <c r="M111" s="17">
        <f t="shared" si="129"/>
        <v>2</v>
      </c>
      <c r="N111" s="18">
        <f t="shared" si="130"/>
        <v>-999</v>
      </c>
      <c r="O111" s="19">
        <f t="shared" si="131"/>
        <v>0</v>
      </c>
      <c r="P111" s="7">
        <f t="shared" si="237"/>
        <v>1</v>
      </c>
      <c r="Q111" s="8">
        <f>+'Detailed Input'!E185</f>
        <v>0</v>
      </c>
      <c r="R111" s="8">
        <f t="shared" si="193"/>
        <v>0</v>
      </c>
      <c r="S111" s="8">
        <f t="shared" si="194"/>
        <v>1</v>
      </c>
      <c r="T111" s="19">
        <f t="shared" si="132"/>
        <v>0</v>
      </c>
      <c r="U111" s="9">
        <f t="shared" si="133"/>
        <v>0</v>
      </c>
      <c r="V111" s="17">
        <f t="shared" si="134"/>
        <v>3</v>
      </c>
      <c r="W111" s="18">
        <f t="shared" si="135"/>
        <v>-999</v>
      </c>
      <c r="X111" s="19">
        <f t="shared" si="136"/>
        <v>0</v>
      </c>
      <c r="Y111" s="7">
        <f t="shared" si="238"/>
        <v>1</v>
      </c>
      <c r="Z111" s="8">
        <f>+'Detailed Input'!F185</f>
        <v>0</v>
      </c>
      <c r="AA111" s="8">
        <f t="shared" si="195"/>
        <v>0</v>
      </c>
      <c r="AB111" s="8">
        <f t="shared" si="196"/>
        <v>1</v>
      </c>
      <c r="AC111" s="19">
        <f t="shared" si="137"/>
        <v>0</v>
      </c>
      <c r="AD111" s="9">
        <f t="shared" si="138"/>
        <v>0</v>
      </c>
      <c r="AE111" s="17">
        <f t="shared" si="139"/>
        <v>4</v>
      </c>
      <c r="AF111" s="18">
        <f t="shared" si="140"/>
        <v>-999</v>
      </c>
      <c r="AG111" s="19">
        <f t="shared" si="141"/>
        <v>0</v>
      </c>
      <c r="AH111" s="7">
        <f t="shared" si="239"/>
        <v>1</v>
      </c>
      <c r="AI111" s="8">
        <f>+'Detailed Input'!G185</f>
        <v>0</v>
      </c>
      <c r="AJ111" s="8">
        <f t="shared" si="197"/>
        <v>0</v>
      </c>
      <c r="AK111" s="8">
        <f t="shared" si="198"/>
        <v>1</v>
      </c>
      <c r="AL111" s="19">
        <f t="shared" si="142"/>
        <v>0</v>
      </c>
      <c r="AM111" s="9">
        <f t="shared" si="143"/>
        <v>0</v>
      </c>
      <c r="AN111" s="17">
        <f t="shared" si="144"/>
        <v>5</v>
      </c>
      <c r="AO111" s="18">
        <f t="shared" si="145"/>
        <v>-999</v>
      </c>
      <c r="AP111" s="19">
        <f t="shared" si="146"/>
        <v>0</v>
      </c>
      <c r="AQ111" s="7">
        <f t="shared" si="240"/>
        <v>1</v>
      </c>
      <c r="AR111" s="8">
        <f>+'Detailed Input'!H185</f>
        <v>0</v>
      </c>
      <c r="AS111" s="8">
        <f t="shared" si="199"/>
        <v>0</v>
      </c>
      <c r="AT111" s="8">
        <f t="shared" si="200"/>
        <v>1</v>
      </c>
      <c r="AU111" s="19">
        <f t="shared" si="147"/>
        <v>0</v>
      </c>
      <c r="AV111" s="9">
        <f t="shared" si="148"/>
        <v>0</v>
      </c>
      <c r="AW111" s="17">
        <f t="shared" si="149"/>
        <v>6</v>
      </c>
      <c r="AX111" s="18">
        <f t="shared" si="150"/>
        <v>-999</v>
      </c>
      <c r="AY111" s="19">
        <f t="shared" si="151"/>
        <v>0</v>
      </c>
      <c r="AZ111" s="7">
        <f t="shared" si="241"/>
        <v>1</v>
      </c>
      <c r="BA111" s="8">
        <f>+'Detailed Input'!I185</f>
        <v>0</v>
      </c>
      <c r="BB111" s="8">
        <f t="shared" si="201"/>
        <v>0</v>
      </c>
      <c r="BC111" s="8">
        <f t="shared" si="202"/>
        <v>1</v>
      </c>
      <c r="BD111" s="19">
        <f t="shared" si="152"/>
        <v>0</v>
      </c>
      <c r="BE111" s="9">
        <f t="shared" si="153"/>
        <v>0</v>
      </c>
      <c r="BF111" s="17">
        <f t="shared" si="154"/>
        <v>7</v>
      </c>
      <c r="BG111" s="18">
        <f t="shared" si="155"/>
        <v>-999</v>
      </c>
      <c r="BH111" s="19">
        <f t="shared" si="156"/>
        <v>0</v>
      </c>
      <c r="BI111" s="7">
        <f t="shared" si="242"/>
        <v>1</v>
      </c>
      <c r="BJ111" s="8">
        <f>+'Detailed Input'!J185</f>
        <v>0</v>
      </c>
      <c r="BK111" s="8">
        <f t="shared" si="203"/>
        <v>0</v>
      </c>
      <c r="BL111" s="8">
        <f t="shared" si="204"/>
        <v>1</v>
      </c>
      <c r="BM111" s="19">
        <f t="shared" si="157"/>
        <v>0</v>
      </c>
      <c r="BN111" s="9">
        <f t="shared" si="158"/>
        <v>0</v>
      </c>
      <c r="BO111" s="17">
        <f t="shared" si="159"/>
        <v>8</v>
      </c>
      <c r="BP111" s="18">
        <f t="shared" si="160"/>
        <v>-999</v>
      </c>
      <c r="BQ111" s="19">
        <f t="shared" si="161"/>
        <v>0</v>
      </c>
      <c r="BR111" s="7">
        <f t="shared" si="243"/>
        <v>1</v>
      </c>
      <c r="BS111" s="8">
        <f>+'Detailed Input'!K185</f>
        <v>0</v>
      </c>
      <c r="BT111" s="8">
        <f t="shared" si="205"/>
        <v>0</v>
      </c>
      <c r="BU111" s="8">
        <f t="shared" si="206"/>
        <v>1</v>
      </c>
      <c r="BV111" s="19">
        <f t="shared" si="162"/>
        <v>0</v>
      </c>
      <c r="BW111" s="9">
        <f t="shared" si="163"/>
        <v>0</v>
      </c>
      <c r="BX111" s="17">
        <f t="shared" si="164"/>
        <v>9</v>
      </c>
      <c r="BY111" s="18">
        <f t="shared" si="165"/>
        <v>-999</v>
      </c>
      <c r="BZ111" s="19">
        <f t="shared" si="166"/>
        <v>0</v>
      </c>
      <c r="CA111" s="7">
        <f t="shared" si="244"/>
        <v>1</v>
      </c>
      <c r="CB111" s="8">
        <f>+'Detailed Input'!L185</f>
        <v>0</v>
      </c>
      <c r="CC111" s="8">
        <f t="shared" si="207"/>
        <v>0</v>
      </c>
      <c r="CD111" s="8">
        <f t="shared" si="208"/>
        <v>1</v>
      </c>
      <c r="CE111" s="19">
        <f t="shared" si="167"/>
        <v>0</v>
      </c>
      <c r="CF111" s="9">
        <f t="shared" si="168"/>
        <v>0</v>
      </c>
      <c r="CG111" s="17">
        <f t="shared" si="169"/>
        <v>10</v>
      </c>
      <c r="CH111" s="18">
        <f t="shared" si="170"/>
        <v>-999</v>
      </c>
      <c r="CI111" s="19">
        <f t="shared" si="171"/>
        <v>0</v>
      </c>
      <c r="CJ111" s="7">
        <f t="shared" si="245"/>
        <v>1</v>
      </c>
      <c r="CK111" s="8">
        <f>+'Detailed Input'!M185</f>
        <v>0</v>
      </c>
      <c r="CL111" s="8">
        <f t="shared" si="209"/>
        <v>0</v>
      </c>
      <c r="CM111" s="8">
        <f t="shared" si="210"/>
        <v>1</v>
      </c>
      <c r="CN111" s="19">
        <f t="shared" si="172"/>
        <v>0</v>
      </c>
      <c r="CO111" s="134">
        <f t="shared" si="173"/>
        <v>0</v>
      </c>
      <c r="CQ111" s="119" t="str">
        <f t="shared" si="211"/>
        <v>blank</v>
      </c>
      <c r="CR111" s="84">
        <f t="shared" si="174"/>
        <v>0</v>
      </c>
      <c r="CS111" s="77">
        <f t="shared" si="175"/>
        <v>0</v>
      </c>
      <c r="CT111" s="77">
        <f t="shared" si="176"/>
        <v>0</v>
      </c>
      <c r="CU111" s="77">
        <f t="shared" si="177"/>
        <v>0</v>
      </c>
      <c r="CV111" s="77">
        <f t="shared" si="178"/>
        <v>0</v>
      </c>
      <c r="CW111" s="77">
        <f t="shared" si="179"/>
        <v>0</v>
      </c>
      <c r="CX111" s="77">
        <f t="shared" si="180"/>
        <v>0</v>
      </c>
      <c r="CY111" s="77">
        <f t="shared" si="181"/>
        <v>0</v>
      </c>
      <c r="CZ111" s="77">
        <f t="shared" si="182"/>
        <v>0</v>
      </c>
      <c r="DA111" s="77">
        <f t="shared" si="183"/>
        <v>0</v>
      </c>
      <c r="DB111" s="145">
        <f t="shared" si="212"/>
        <v>-999</v>
      </c>
      <c r="DC111" s="115">
        <f t="shared" si="213"/>
        <v>-999</v>
      </c>
      <c r="DD111" s="115">
        <f t="shared" si="214"/>
        <v>-999</v>
      </c>
      <c r="DE111" s="115">
        <f t="shared" si="215"/>
        <v>-999</v>
      </c>
      <c r="DF111" s="115">
        <f t="shared" si="216"/>
        <v>-999</v>
      </c>
      <c r="DG111" s="115">
        <f t="shared" si="217"/>
        <v>-999</v>
      </c>
      <c r="DH111" s="115">
        <f t="shared" si="218"/>
        <v>-999</v>
      </c>
      <c r="DI111" s="115">
        <f t="shared" si="219"/>
        <v>-999</v>
      </c>
      <c r="DJ111" s="115">
        <f t="shared" si="220"/>
        <v>-999</v>
      </c>
      <c r="DK111" s="115">
        <f t="shared" si="221"/>
        <v>-999</v>
      </c>
      <c r="DL111" s="125">
        <f t="shared" si="222"/>
        <v>1</v>
      </c>
      <c r="DM111" s="116">
        <f t="shared" si="223"/>
        <v>1</v>
      </c>
      <c r="DN111" s="116">
        <f t="shared" si="224"/>
        <v>1</v>
      </c>
      <c r="DO111" s="116">
        <f t="shared" si="225"/>
        <v>1</v>
      </c>
      <c r="DP111" s="116">
        <f t="shared" si="226"/>
        <v>1</v>
      </c>
      <c r="DQ111" s="116">
        <f t="shared" si="227"/>
        <v>1</v>
      </c>
      <c r="DR111" s="116">
        <f t="shared" si="228"/>
        <v>1</v>
      </c>
      <c r="DS111" s="116">
        <f t="shared" si="229"/>
        <v>1</v>
      </c>
      <c r="DT111" s="116">
        <f t="shared" si="230"/>
        <v>1</v>
      </c>
      <c r="DU111" s="116">
        <f t="shared" si="231"/>
        <v>1</v>
      </c>
      <c r="DV111" s="125">
        <f t="shared" si="232"/>
        <v>0</v>
      </c>
      <c r="DW111" s="116">
        <f t="shared" si="233"/>
        <v>0</v>
      </c>
      <c r="DX111" s="116">
        <f t="shared" si="184"/>
        <v>0</v>
      </c>
      <c r="DY111" s="116">
        <f t="shared" si="185"/>
        <v>0</v>
      </c>
      <c r="DZ111" s="116">
        <f t="shared" si="186"/>
        <v>0</v>
      </c>
      <c r="EA111" s="116">
        <f t="shared" si="187"/>
        <v>0</v>
      </c>
      <c r="EB111" s="116">
        <f t="shared" si="188"/>
        <v>0</v>
      </c>
      <c r="EC111" s="116">
        <f t="shared" si="189"/>
        <v>0</v>
      </c>
      <c r="ED111" s="116">
        <f t="shared" si="190"/>
        <v>0</v>
      </c>
      <c r="EE111" s="116">
        <f t="shared" si="191"/>
        <v>0</v>
      </c>
      <c r="EF111" s="172" t="str">
        <f>IF(EE111&gt;='Detailed Input'!$A$6,INDEX(DB111:DK111,EE111-'Detailed Input'!$A$6+1),"")</f>
        <v/>
      </c>
      <c r="EG111" s="170" t="str">
        <f>IF(EE111&gt;='Detailed Input'!$A$6,INDEX(DL111:DU111,EE111-'Detailed Input'!$A$6+1),"")</f>
        <v/>
      </c>
      <c r="EH111" s="59">
        <f t="shared" si="234"/>
        <v>0</v>
      </c>
      <c r="EI111" s="120">
        <f t="shared" si="235"/>
        <v>0</v>
      </c>
      <c r="EJ111" s="58"/>
    </row>
    <row r="112" spans="1:140" x14ac:dyDescent="0.2">
      <c r="A112" s="133" t="str">
        <f>IF('Detailed Input'!A186="",'Detailed Input'!$A$25,'Detailed Input'!A186)</f>
        <v>blank</v>
      </c>
      <c r="B112" s="16">
        <f>+'Detailed Input'!C186</f>
        <v>0</v>
      </c>
      <c r="C112" s="16">
        <f>MATCH(A112,'Detailed Input'!$A$25:$A$75,0)</f>
        <v>1</v>
      </c>
      <c r="D112" s="17">
        <f>'Detailed Input'!B186+1</f>
        <v>1</v>
      </c>
      <c r="E112" s="18">
        <f t="shared" si="125"/>
        <v>-999</v>
      </c>
      <c r="F112" s="19">
        <f t="shared" si="126"/>
        <v>0</v>
      </c>
      <c r="G112" s="7">
        <f t="shared" si="236"/>
        <v>1</v>
      </c>
      <c r="H112" s="8">
        <f>+'Detailed Input'!D186</f>
        <v>0</v>
      </c>
      <c r="I112" s="8">
        <v>0</v>
      </c>
      <c r="J112" s="8">
        <f t="shared" si="192"/>
        <v>1</v>
      </c>
      <c r="K112" s="19">
        <f t="shared" si="127"/>
        <v>0</v>
      </c>
      <c r="L112" s="9">
        <f t="shared" si="128"/>
        <v>0</v>
      </c>
      <c r="M112" s="17">
        <f t="shared" si="129"/>
        <v>2</v>
      </c>
      <c r="N112" s="18">
        <f t="shared" si="130"/>
        <v>-999</v>
      </c>
      <c r="O112" s="19">
        <f t="shared" si="131"/>
        <v>0</v>
      </c>
      <c r="P112" s="7">
        <f t="shared" si="237"/>
        <v>1</v>
      </c>
      <c r="Q112" s="8">
        <f>+'Detailed Input'!E186</f>
        <v>0</v>
      </c>
      <c r="R112" s="8">
        <f t="shared" si="193"/>
        <v>0</v>
      </c>
      <c r="S112" s="8">
        <f t="shared" si="194"/>
        <v>1</v>
      </c>
      <c r="T112" s="19">
        <f t="shared" si="132"/>
        <v>0</v>
      </c>
      <c r="U112" s="9">
        <f t="shared" si="133"/>
        <v>0</v>
      </c>
      <c r="V112" s="17">
        <f t="shared" si="134"/>
        <v>3</v>
      </c>
      <c r="W112" s="18">
        <f t="shared" si="135"/>
        <v>-999</v>
      </c>
      <c r="X112" s="19">
        <f t="shared" si="136"/>
        <v>0</v>
      </c>
      <c r="Y112" s="7">
        <f t="shared" si="238"/>
        <v>1</v>
      </c>
      <c r="Z112" s="8">
        <f>+'Detailed Input'!F186</f>
        <v>0</v>
      </c>
      <c r="AA112" s="8">
        <f t="shared" si="195"/>
        <v>0</v>
      </c>
      <c r="AB112" s="8">
        <f t="shared" si="196"/>
        <v>1</v>
      </c>
      <c r="AC112" s="19">
        <f t="shared" si="137"/>
        <v>0</v>
      </c>
      <c r="AD112" s="9">
        <f t="shared" si="138"/>
        <v>0</v>
      </c>
      <c r="AE112" s="17">
        <f t="shared" si="139"/>
        <v>4</v>
      </c>
      <c r="AF112" s="18">
        <f t="shared" si="140"/>
        <v>-999</v>
      </c>
      <c r="AG112" s="19">
        <f t="shared" si="141"/>
        <v>0</v>
      </c>
      <c r="AH112" s="7">
        <f t="shared" si="239"/>
        <v>1</v>
      </c>
      <c r="AI112" s="8">
        <f>+'Detailed Input'!G186</f>
        <v>0</v>
      </c>
      <c r="AJ112" s="8">
        <f t="shared" si="197"/>
        <v>0</v>
      </c>
      <c r="AK112" s="8">
        <f t="shared" si="198"/>
        <v>1</v>
      </c>
      <c r="AL112" s="19">
        <f t="shared" si="142"/>
        <v>0</v>
      </c>
      <c r="AM112" s="9">
        <f t="shared" si="143"/>
        <v>0</v>
      </c>
      <c r="AN112" s="17">
        <f t="shared" si="144"/>
        <v>5</v>
      </c>
      <c r="AO112" s="18">
        <f t="shared" si="145"/>
        <v>-999</v>
      </c>
      <c r="AP112" s="19">
        <f t="shared" si="146"/>
        <v>0</v>
      </c>
      <c r="AQ112" s="7">
        <f t="shared" si="240"/>
        <v>1</v>
      </c>
      <c r="AR112" s="8">
        <f>+'Detailed Input'!H186</f>
        <v>0</v>
      </c>
      <c r="AS112" s="8">
        <f t="shared" si="199"/>
        <v>0</v>
      </c>
      <c r="AT112" s="8">
        <f t="shared" si="200"/>
        <v>1</v>
      </c>
      <c r="AU112" s="19">
        <f t="shared" si="147"/>
        <v>0</v>
      </c>
      <c r="AV112" s="9">
        <f t="shared" si="148"/>
        <v>0</v>
      </c>
      <c r="AW112" s="17">
        <f t="shared" si="149"/>
        <v>6</v>
      </c>
      <c r="AX112" s="18">
        <f t="shared" si="150"/>
        <v>-999</v>
      </c>
      <c r="AY112" s="19">
        <f t="shared" si="151"/>
        <v>0</v>
      </c>
      <c r="AZ112" s="7">
        <f t="shared" si="241"/>
        <v>1</v>
      </c>
      <c r="BA112" s="8">
        <f>+'Detailed Input'!I186</f>
        <v>0</v>
      </c>
      <c r="BB112" s="8">
        <f t="shared" si="201"/>
        <v>0</v>
      </c>
      <c r="BC112" s="8">
        <f t="shared" si="202"/>
        <v>1</v>
      </c>
      <c r="BD112" s="19">
        <f t="shared" si="152"/>
        <v>0</v>
      </c>
      <c r="BE112" s="9">
        <f t="shared" si="153"/>
        <v>0</v>
      </c>
      <c r="BF112" s="17">
        <f t="shared" si="154"/>
        <v>7</v>
      </c>
      <c r="BG112" s="18">
        <f t="shared" si="155"/>
        <v>-999</v>
      </c>
      <c r="BH112" s="19">
        <f t="shared" si="156"/>
        <v>0</v>
      </c>
      <c r="BI112" s="7">
        <f t="shared" si="242"/>
        <v>1</v>
      </c>
      <c r="BJ112" s="8">
        <f>+'Detailed Input'!J186</f>
        <v>0</v>
      </c>
      <c r="BK112" s="8">
        <f t="shared" si="203"/>
        <v>0</v>
      </c>
      <c r="BL112" s="8">
        <f t="shared" si="204"/>
        <v>1</v>
      </c>
      <c r="BM112" s="19">
        <f t="shared" si="157"/>
        <v>0</v>
      </c>
      <c r="BN112" s="9">
        <f t="shared" si="158"/>
        <v>0</v>
      </c>
      <c r="BO112" s="17">
        <f t="shared" si="159"/>
        <v>8</v>
      </c>
      <c r="BP112" s="18">
        <f t="shared" si="160"/>
        <v>-999</v>
      </c>
      <c r="BQ112" s="19">
        <f t="shared" si="161"/>
        <v>0</v>
      </c>
      <c r="BR112" s="7">
        <f t="shared" si="243"/>
        <v>1</v>
      </c>
      <c r="BS112" s="8">
        <f>+'Detailed Input'!K186</f>
        <v>0</v>
      </c>
      <c r="BT112" s="8">
        <f t="shared" si="205"/>
        <v>0</v>
      </c>
      <c r="BU112" s="8">
        <f t="shared" si="206"/>
        <v>1</v>
      </c>
      <c r="BV112" s="19">
        <f t="shared" si="162"/>
        <v>0</v>
      </c>
      <c r="BW112" s="9">
        <f t="shared" si="163"/>
        <v>0</v>
      </c>
      <c r="BX112" s="17">
        <f t="shared" si="164"/>
        <v>9</v>
      </c>
      <c r="BY112" s="18">
        <f t="shared" si="165"/>
        <v>-999</v>
      </c>
      <c r="BZ112" s="19">
        <f t="shared" si="166"/>
        <v>0</v>
      </c>
      <c r="CA112" s="7">
        <f t="shared" si="244"/>
        <v>1</v>
      </c>
      <c r="CB112" s="8">
        <f>+'Detailed Input'!L186</f>
        <v>0</v>
      </c>
      <c r="CC112" s="8">
        <f t="shared" si="207"/>
        <v>0</v>
      </c>
      <c r="CD112" s="8">
        <f t="shared" si="208"/>
        <v>1</v>
      </c>
      <c r="CE112" s="19">
        <f t="shared" si="167"/>
        <v>0</v>
      </c>
      <c r="CF112" s="9">
        <f t="shared" si="168"/>
        <v>0</v>
      </c>
      <c r="CG112" s="17">
        <f t="shared" si="169"/>
        <v>10</v>
      </c>
      <c r="CH112" s="18">
        <f t="shared" si="170"/>
        <v>-999</v>
      </c>
      <c r="CI112" s="19">
        <f t="shared" si="171"/>
        <v>0</v>
      </c>
      <c r="CJ112" s="7">
        <f t="shared" si="245"/>
        <v>1</v>
      </c>
      <c r="CK112" s="8">
        <f>+'Detailed Input'!M186</f>
        <v>0</v>
      </c>
      <c r="CL112" s="8">
        <f t="shared" si="209"/>
        <v>0</v>
      </c>
      <c r="CM112" s="8">
        <f t="shared" si="210"/>
        <v>1</v>
      </c>
      <c r="CN112" s="19">
        <f t="shared" si="172"/>
        <v>0</v>
      </c>
      <c r="CO112" s="134">
        <f t="shared" si="173"/>
        <v>0</v>
      </c>
      <c r="CQ112" s="119" t="str">
        <f t="shared" si="211"/>
        <v>blank</v>
      </c>
      <c r="CR112" s="84">
        <f t="shared" si="174"/>
        <v>0</v>
      </c>
      <c r="CS112" s="77">
        <f t="shared" si="175"/>
        <v>0</v>
      </c>
      <c r="CT112" s="77">
        <f t="shared" si="176"/>
        <v>0</v>
      </c>
      <c r="CU112" s="77">
        <f t="shared" si="177"/>
        <v>0</v>
      </c>
      <c r="CV112" s="77">
        <f t="shared" si="178"/>
        <v>0</v>
      </c>
      <c r="CW112" s="77">
        <f t="shared" si="179"/>
        <v>0</v>
      </c>
      <c r="CX112" s="77">
        <f t="shared" si="180"/>
        <v>0</v>
      </c>
      <c r="CY112" s="77">
        <f t="shared" si="181"/>
        <v>0</v>
      </c>
      <c r="CZ112" s="77">
        <f t="shared" si="182"/>
        <v>0</v>
      </c>
      <c r="DA112" s="77">
        <f t="shared" si="183"/>
        <v>0</v>
      </c>
      <c r="DB112" s="145">
        <f t="shared" si="212"/>
        <v>-999</v>
      </c>
      <c r="DC112" s="115">
        <f t="shared" si="213"/>
        <v>-999</v>
      </c>
      <c r="DD112" s="115">
        <f t="shared" si="214"/>
        <v>-999</v>
      </c>
      <c r="DE112" s="115">
        <f t="shared" si="215"/>
        <v>-999</v>
      </c>
      <c r="DF112" s="115">
        <f t="shared" si="216"/>
        <v>-999</v>
      </c>
      <c r="DG112" s="115">
        <f t="shared" si="217"/>
        <v>-999</v>
      </c>
      <c r="DH112" s="115">
        <f t="shared" si="218"/>
        <v>-999</v>
      </c>
      <c r="DI112" s="115">
        <f t="shared" si="219"/>
        <v>-999</v>
      </c>
      <c r="DJ112" s="115">
        <f t="shared" si="220"/>
        <v>-999</v>
      </c>
      <c r="DK112" s="115">
        <f t="shared" si="221"/>
        <v>-999</v>
      </c>
      <c r="DL112" s="125">
        <f t="shared" si="222"/>
        <v>1</v>
      </c>
      <c r="DM112" s="116">
        <f t="shared" si="223"/>
        <v>1</v>
      </c>
      <c r="DN112" s="116">
        <f t="shared" si="224"/>
        <v>1</v>
      </c>
      <c r="DO112" s="116">
        <f t="shared" si="225"/>
        <v>1</v>
      </c>
      <c r="DP112" s="116">
        <f t="shared" si="226"/>
        <v>1</v>
      </c>
      <c r="DQ112" s="116">
        <f t="shared" si="227"/>
        <v>1</v>
      </c>
      <c r="DR112" s="116">
        <f t="shared" si="228"/>
        <v>1</v>
      </c>
      <c r="DS112" s="116">
        <f t="shared" si="229"/>
        <v>1</v>
      </c>
      <c r="DT112" s="116">
        <f t="shared" si="230"/>
        <v>1</v>
      </c>
      <c r="DU112" s="116">
        <f t="shared" si="231"/>
        <v>1</v>
      </c>
      <c r="DV112" s="125">
        <f t="shared" si="232"/>
        <v>0</v>
      </c>
      <c r="DW112" s="116">
        <f t="shared" si="233"/>
        <v>0</v>
      </c>
      <c r="DX112" s="116">
        <f t="shared" si="184"/>
        <v>0</v>
      </c>
      <c r="DY112" s="116">
        <f t="shared" si="185"/>
        <v>0</v>
      </c>
      <c r="DZ112" s="116">
        <f t="shared" si="186"/>
        <v>0</v>
      </c>
      <c r="EA112" s="116">
        <f t="shared" si="187"/>
        <v>0</v>
      </c>
      <c r="EB112" s="116">
        <f t="shared" si="188"/>
        <v>0</v>
      </c>
      <c r="EC112" s="116">
        <f t="shared" si="189"/>
        <v>0</v>
      </c>
      <c r="ED112" s="116">
        <f t="shared" si="190"/>
        <v>0</v>
      </c>
      <c r="EE112" s="116">
        <f t="shared" si="191"/>
        <v>0</v>
      </c>
      <c r="EF112" s="172" t="str">
        <f>IF(EE112&gt;='Detailed Input'!$A$6,INDEX(DB112:DK112,EE112-'Detailed Input'!$A$6+1),"")</f>
        <v/>
      </c>
      <c r="EG112" s="170" t="str">
        <f>IF(EE112&gt;='Detailed Input'!$A$6,INDEX(DL112:DU112,EE112-'Detailed Input'!$A$6+1),"")</f>
        <v/>
      </c>
      <c r="EH112" s="59">
        <f t="shared" si="234"/>
        <v>0</v>
      </c>
      <c r="EI112" s="120">
        <f t="shared" si="235"/>
        <v>0</v>
      </c>
      <c r="EJ112" s="58"/>
    </row>
    <row r="113" spans="1:140" x14ac:dyDescent="0.2">
      <c r="A113" s="133" t="str">
        <f>IF('Detailed Input'!A187="",'Detailed Input'!$A$25,'Detailed Input'!A187)</f>
        <v>blank</v>
      </c>
      <c r="B113" s="16">
        <f>+'Detailed Input'!C187</f>
        <v>0</v>
      </c>
      <c r="C113" s="16">
        <f>MATCH(A113,'Detailed Input'!$A$25:$A$75,0)</f>
        <v>1</v>
      </c>
      <c r="D113" s="17">
        <f>'Detailed Input'!B187+1</f>
        <v>1</v>
      </c>
      <c r="E113" s="18">
        <f t="shared" si="125"/>
        <v>-999</v>
      </c>
      <c r="F113" s="19">
        <f t="shared" si="126"/>
        <v>0</v>
      </c>
      <c r="G113" s="7">
        <f t="shared" si="236"/>
        <v>1</v>
      </c>
      <c r="H113" s="8">
        <f>+'Detailed Input'!D187</f>
        <v>0</v>
      </c>
      <c r="I113" s="8">
        <v>0</v>
      </c>
      <c r="J113" s="8">
        <f t="shared" si="192"/>
        <v>1</v>
      </c>
      <c r="K113" s="19">
        <f t="shared" si="127"/>
        <v>0</v>
      </c>
      <c r="L113" s="9">
        <f t="shared" si="128"/>
        <v>0</v>
      </c>
      <c r="M113" s="17">
        <f t="shared" si="129"/>
        <v>2</v>
      </c>
      <c r="N113" s="18">
        <f t="shared" si="130"/>
        <v>-999</v>
      </c>
      <c r="O113" s="19">
        <f t="shared" si="131"/>
        <v>0</v>
      </c>
      <c r="P113" s="7">
        <f t="shared" si="237"/>
        <v>1</v>
      </c>
      <c r="Q113" s="8">
        <f>+'Detailed Input'!E187</f>
        <v>0</v>
      </c>
      <c r="R113" s="8">
        <f t="shared" si="193"/>
        <v>0</v>
      </c>
      <c r="S113" s="8">
        <f t="shared" si="194"/>
        <v>1</v>
      </c>
      <c r="T113" s="19">
        <f t="shared" si="132"/>
        <v>0</v>
      </c>
      <c r="U113" s="9">
        <f t="shared" si="133"/>
        <v>0</v>
      </c>
      <c r="V113" s="17">
        <f t="shared" si="134"/>
        <v>3</v>
      </c>
      <c r="W113" s="18">
        <f t="shared" si="135"/>
        <v>-999</v>
      </c>
      <c r="X113" s="19">
        <f t="shared" si="136"/>
        <v>0</v>
      </c>
      <c r="Y113" s="7">
        <f t="shared" si="238"/>
        <v>1</v>
      </c>
      <c r="Z113" s="8">
        <f>+'Detailed Input'!F187</f>
        <v>0</v>
      </c>
      <c r="AA113" s="8">
        <f t="shared" si="195"/>
        <v>0</v>
      </c>
      <c r="AB113" s="8">
        <f t="shared" si="196"/>
        <v>1</v>
      </c>
      <c r="AC113" s="19">
        <f t="shared" si="137"/>
        <v>0</v>
      </c>
      <c r="AD113" s="9">
        <f t="shared" si="138"/>
        <v>0</v>
      </c>
      <c r="AE113" s="17">
        <f t="shared" si="139"/>
        <v>4</v>
      </c>
      <c r="AF113" s="18">
        <f t="shared" si="140"/>
        <v>-999</v>
      </c>
      <c r="AG113" s="19">
        <f t="shared" si="141"/>
        <v>0</v>
      </c>
      <c r="AH113" s="7">
        <f t="shared" si="239"/>
        <v>1</v>
      </c>
      <c r="AI113" s="8">
        <f>+'Detailed Input'!G187</f>
        <v>0</v>
      </c>
      <c r="AJ113" s="8">
        <f t="shared" si="197"/>
        <v>0</v>
      </c>
      <c r="AK113" s="8">
        <f t="shared" si="198"/>
        <v>1</v>
      </c>
      <c r="AL113" s="19">
        <f t="shared" si="142"/>
        <v>0</v>
      </c>
      <c r="AM113" s="9">
        <f t="shared" si="143"/>
        <v>0</v>
      </c>
      <c r="AN113" s="17">
        <f t="shared" si="144"/>
        <v>5</v>
      </c>
      <c r="AO113" s="18">
        <f t="shared" si="145"/>
        <v>-999</v>
      </c>
      <c r="AP113" s="19">
        <f t="shared" si="146"/>
        <v>0</v>
      </c>
      <c r="AQ113" s="7">
        <f t="shared" si="240"/>
        <v>1</v>
      </c>
      <c r="AR113" s="8">
        <f>+'Detailed Input'!H187</f>
        <v>0</v>
      </c>
      <c r="AS113" s="8">
        <f t="shared" si="199"/>
        <v>0</v>
      </c>
      <c r="AT113" s="8">
        <f t="shared" si="200"/>
        <v>1</v>
      </c>
      <c r="AU113" s="19">
        <f t="shared" si="147"/>
        <v>0</v>
      </c>
      <c r="AV113" s="9">
        <f t="shared" si="148"/>
        <v>0</v>
      </c>
      <c r="AW113" s="17">
        <f t="shared" si="149"/>
        <v>6</v>
      </c>
      <c r="AX113" s="18">
        <f t="shared" si="150"/>
        <v>-999</v>
      </c>
      <c r="AY113" s="19">
        <f t="shared" si="151"/>
        <v>0</v>
      </c>
      <c r="AZ113" s="7">
        <f t="shared" si="241"/>
        <v>1</v>
      </c>
      <c r="BA113" s="8">
        <f>+'Detailed Input'!I187</f>
        <v>0</v>
      </c>
      <c r="BB113" s="8">
        <f t="shared" si="201"/>
        <v>0</v>
      </c>
      <c r="BC113" s="8">
        <f t="shared" si="202"/>
        <v>1</v>
      </c>
      <c r="BD113" s="19">
        <f t="shared" si="152"/>
        <v>0</v>
      </c>
      <c r="BE113" s="9">
        <f t="shared" si="153"/>
        <v>0</v>
      </c>
      <c r="BF113" s="17">
        <f t="shared" si="154"/>
        <v>7</v>
      </c>
      <c r="BG113" s="18">
        <f t="shared" si="155"/>
        <v>-999</v>
      </c>
      <c r="BH113" s="19">
        <f t="shared" si="156"/>
        <v>0</v>
      </c>
      <c r="BI113" s="7">
        <f t="shared" si="242"/>
        <v>1</v>
      </c>
      <c r="BJ113" s="8">
        <f>+'Detailed Input'!J187</f>
        <v>0</v>
      </c>
      <c r="BK113" s="8">
        <f t="shared" si="203"/>
        <v>0</v>
      </c>
      <c r="BL113" s="8">
        <f t="shared" si="204"/>
        <v>1</v>
      </c>
      <c r="BM113" s="19">
        <f t="shared" si="157"/>
        <v>0</v>
      </c>
      <c r="BN113" s="9">
        <f t="shared" si="158"/>
        <v>0</v>
      </c>
      <c r="BO113" s="17">
        <f t="shared" si="159"/>
        <v>8</v>
      </c>
      <c r="BP113" s="18">
        <f t="shared" si="160"/>
        <v>-999</v>
      </c>
      <c r="BQ113" s="19">
        <f t="shared" si="161"/>
        <v>0</v>
      </c>
      <c r="BR113" s="7">
        <f t="shared" si="243"/>
        <v>1</v>
      </c>
      <c r="BS113" s="8">
        <f>+'Detailed Input'!K187</f>
        <v>0</v>
      </c>
      <c r="BT113" s="8">
        <f t="shared" si="205"/>
        <v>0</v>
      </c>
      <c r="BU113" s="8">
        <f t="shared" si="206"/>
        <v>1</v>
      </c>
      <c r="BV113" s="19">
        <f t="shared" si="162"/>
        <v>0</v>
      </c>
      <c r="BW113" s="9">
        <f t="shared" si="163"/>
        <v>0</v>
      </c>
      <c r="BX113" s="17">
        <f t="shared" si="164"/>
        <v>9</v>
      </c>
      <c r="BY113" s="18">
        <f t="shared" si="165"/>
        <v>-999</v>
      </c>
      <c r="BZ113" s="19">
        <f t="shared" si="166"/>
        <v>0</v>
      </c>
      <c r="CA113" s="7">
        <f t="shared" si="244"/>
        <v>1</v>
      </c>
      <c r="CB113" s="8">
        <f>+'Detailed Input'!L187</f>
        <v>0</v>
      </c>
      <c r="CC113" s="8">
        <f t="shared" si="207"/>
        <v>0</v>
      </c>
      <c r="CD113" s="8">
        <f t="shared" si="208"/>
        <v>1</v>
      </c>
      <c r="CE113" s="19">
        <f t="shared" si="167"/>
        <v>0</v>
      </c>
      <c r="CF113" s="9">
        <f t="shared" si="168"/>
        <v>0</v>
      </c>
      <c r="CG113" s="17">
        <f t="shared" si="169"/>
        <v>10</v>
      </c>
      <c r="CH113" s="18">
        <f t="shared" si="170"/>
        <v>-999</v>
      </c>
      <c r="CI113" s="19">
        <f t="shared" si="171"/>
        <v>0</v>
      </c>
      <c r="CJ113" s="7">
        <f t="shared" si="245"/>
        <v>1</v>
      </c>
      <c r="CK113" s="8">
        <f>+'Detailed Input'!M187</f>
        <v>0</v>
      </c>
      <c r="CL113" s="8">
        <f t="shared" si="209"/>
        <v>0</v>
      </c>
      <c r="CM113" s="8">
        <f t="shared" si="210"/>
        <v>1</v>
      </c>
      <c r="CN113" s="19">
        <f t="shared" si="172"/>
        <v>0</v>
      </c>
      <c r="CO113" s="134">
        <f t="shared" si="173"/>
        <v>0</v>
      </c>
      <c r="CQ113" s="119" t="str">
        <f t="shared" si="211"/>
        <v>blank</v>
      </c>
      <c r="CR113" s="84">
        <f t="shared" si="174"/>
        <v>0</v>
      </c>
      <c r="CS113" s="77">
        <f t="shared" si="175"/>
        <v>0</v>
      </c>
      <c r="CT113" s="77">
        <f t="shared" si="176"/>
        <v>0</v>
      </c>
      <c r="CU113" s="77">
        <f t="shared" si="177"/>
        <v>0</v>
      </c>
      <c r="CV113" s="77">
        <f t="shared" si="178"/>
        <v>0</v>
      </c>
      <c r="CW113" s="77">
        <f t="shared" si="179"/>
        <v>0</v>
      </c>
      <c r="CX113" s="77">
        <f t="shared" si="180"/>
        <v>0</v>
      </c>
      <c r="CY113" s="77">
        <f t="shared" si="181"/>
        <v>0</v>
      </c>
      <c r="CZ113" s="77">
        <f t="shared" si="182"/>
        <v>0</v>
      </c>
      <c r="DA113" s="77">
        <f t="shared" si="183"/>
        <v>0</v>
      </c>
      <c r="DB113" s="145">
        <f t="shared" si="212"/>
        <v>-999</v>
      </c>
      <c r="DC113" s="115">
        <f t="shared" si="213"/>
        <v>-999</v>
      </c>
      <c r="DD113" s="115">
        <f t="shared" si="214"/>
        <v>-999</v>
      </c>
      <c r="DE113" s="115">
        <f t="shared" si="215"/>
        <v>-999</v>
      </c>
      <c r="DF113" s="115">
        <f t="shared" si="216"/>
        <v>-999</v>
      </c>
      <c r="DG113" s="115">
        <f t="shared" si="217"/>
        <v>-999</v>
      </c>
      <c r="DH113" s="115">
        <f t="shared" si="218"/>
        <v>-999</v>
      </c>
      <c r="DI113" s="115">
        <f t="shared" si="219"/>
        <v>-999</v>
      </c>
      <c r="DJ113" s="115">
        <f t="shared" si="220"/>
        <v>-999</v>
      </c>
      <c r="DK113" s="115">
        <f t="shared" si="221"/>
        <v>-999</v>
      </c>
      <c r="DL113" s="125">
        <f t="shared" si="222"/>
        <v>1</v>
      </c>
      <c r="DM113" s="116">
        <f t="shared" si="223"/>
        <v>1</v>
      </c>
      <c r="DN113" s="116">
        <f t="shared" si="224"/>
        <v>1</v>
      </c>
      <c r="DO113" s="116">
        <f t="shared" si="225"/>
        <v>1</v>
      </c>
      <c r="DP113" s="116">
        <f t="shared" si="226"/>
        <v>1</v>
      </c>
      <c r="DQ113" s="116">
        <f t="shared" si="227"/>
        <v>1</v>
      </c>
      <c r="DR113" s="116">
        <f t="shared" si="228"/>
        <v>1</v>
      </c>
      <c r="DS113" s="116">
        <f t="shared" si="229"/>
        <v>1</v>
      </c>
      <c r="DT113" s="116">
        <f t="shared" si="230"/>
        <v>1</v>
      </c>
      <c r="DU113" s="116">
        <f t="shared" si="231"/>
        <v>1</v>
      </c>
      <c r="DV113" s="125">
        <f t="shared" si="232"/>
        <v>0</v>
      </c>
      <c r="DW113" s="116">
        <f t="shared" si="233"/>
        <v>0</v>
      </c>
      <c r="DX113" s="116">
        <f t="shared" si="184"/>
        <v>0</v>
      </c>
      <c r="DY113" s="116">
        <f t="shared" si="185"/>
        <v>0</v>
      </c>
      <c r="DZ113" s="116">
        <f t="shared" si="186"/>
        <v>0</v>
      </c>
      <c r="EA113" s="116">
        <f t="shared" si="187"/>
        <v>0</v>
      </c>
      <c r="EB113" s="116">
        <f t="shared" si="188"/>
        <v>0</v>
      </c>
      <c r="EC113" s="116">
        <f t="shared" si="189"/>
        <v>0</v>
      </c>
      <c r="ED113" s="116">
        <f t="shared" si="190"/>
        <v>0</v>
      </c>
      <c r="EE113" s="116">
        <f t="shared" si="191"/>
        <v>0</v>
      </c>
      <c r="EF113" s="172" t="str">
        <f>IF(EE113&gt;='Detailed Input'!$A$6,INDEX(DB113:DK113,EE113-'Detailed Input'!$A$6+1),"")</f>
        <v/>
      </c>
      <c r="EG113" s="170" t="str">
        <f>IF(EE113&gt;='Detailed Input'!$A$6,INDEX(DL113:DU113,EE113-'Detailed Input'!$A$6+1),"")</f>
        <v/>
      </c>
      <c r="EH113" s="59">
        <f t="shared" si="234"/>
        <v>0</v>
      </c>
      <c r="EI113" s="120">
        <f t="shared" si="235"/>
        <v>0</v>
      </c>
      <c r="EJ113" s="58"/>
    </row>
    <row r="114" spans="1:140" x14ac:dyDescent="0.2">
      <c r="A114" s="133" t="str">
        <f>IF('Detailed Input'!A188="",'Detailed Input'!$A$25,'Detailed Input'!A188)</f>
        <v>blank</v>
      </c>
      <c r="B114" s="16">
        <f>+'Detailed Input'!C188</f>
        <v>0</v>
      </c>
      <c r="C114" s="16">
        <f>MATCH(A114,'Detailed Input'!$A$25:$A$75,0)</f>
        <v>1</v>
      </c>
      <c r="D114" s="17">
        <f>'Detailed Input'!B188+1</f>
        <v>1</v>
      </c>
      <c r="E114" s="18">
        <f t="shared" si="125"/>
        <v>-999</v>
      </c>
      <c r="F114" s="19">
        <f t="shared" si="126"/>
        <v>0</v>
      </c>
      <c r="G114" s="7">
        <f t="shared" si="236"/>
        <v>1</v>
      </c>
      <c r="H114" s="8">
        <f>+'Detailed Input'!D188</f>
        <v>0</v>
      </c>
      <c r="I114" s="8">
        <v>0</v>
      </c>
      <c r="J114" s="8">
        <f t="shared" si="192"/>
        <v>1</v>
      </c>
      <c r="K114" s="19">
        <f t="shared" si="127"/>
        <v>0</v>
      </c>
      <c r="L114" s="9">
        <f t="shared" si="128"/>
        <v>0</v>
      </c>
      <c r="M114" s="17">
        <f t="shared" si="129"/>
        <v>2</v>
      </c>
      <c r="N114" s="18">
        <f t="shared" si="130"/>
        <v>-999</v>
      </c>
      <c r="O114" s="19">
        <f t="shared" si="131"/>
        <v>0</v>
      </c>
      <c r="P114" s="7">
        <f t="shared" si="237"/>
        <v>1</v>
      </c>
      <c r="Q114" s="8">
        <f>+'Detailed Input'!E188</f>
        <v>0</v>
      </c>
      <c r="R114" s="8">
        <f t="shared" si="193"/>
        <v>0</v>
      </c>
      <c r="S114" s="8">
        <f t="shared" si="194"/>
        <v>1</v>
      </c>
      <c r="T114" s="19">
        <f t="shared" si="132"/>
        <v>0</v>
      </c>
      <c r="U114" s="9">
        <f t="shared" si="133"/>
        <v>0</v>
      </c>
      <c r="V114" s="17">
        <f t="shared" si="134"/>
        <v>3</v>
      </c>
      <c r="W114" s="18">
        <f t="shared" si="135"/>
        <v>-999</v>
      </c>
      <c r="X114" s="19">
        <f t="shared" si="136"/>
        <v>0</v>
      </c>
      <c r="Y114" s="7">
        <f t="shared" si="238"/>
        <v>1</v>
      </c>
      <c r="Z114" s="8">
        <f>+'Detailed Input'!F188</f>
        <v>0</v>
      </c>
      <c r="AA114" s="8">
        <f t="shared" si="195"/>
        <v>0</v>
      </c>
      <c r="AB114" s="8">
        <f t="shared" si="196"/>
        <v>1</v>
      </c>
      <c r="AC114" s="19">
        <f t="shared" si="137"/>
        <v>0</v>
      </c>
      <c r="AD114" s="9">
        <f t="shared" si="138"/>
        <v>0</v>
      </c>
      <c r="AE114" s="17">
        <f t="shared" si="139"/>
        <v>4</v>
      </c>
      <c r="AF114" s="18">
        <f t="shared" si="140"/>
        <v>-999</v>
      </c>
      <c r="AG114" s="19">
        <f t="shared" si="141"/>
        <v>0</v>
      </c>
      <c r="AH114" s="7">
        <f t="shared" si="239"/>
        <v>1</v>
      </c>
      <c r="AI114" s="8">
        <f>+'Detailed Input'!G188</f>
        <v>0</v>
      </c>
      <c r="AJ114" s="8">
        <f t="shared" si="197"/>
        <v>0</v>
      </c>
      <c r="AK114" s="8">
        <f t="shared" si="198"/>
        <v>1</v>
      </c>
      <c r="AL114" s="19">
        <f t="shared" si="142"/>
        <v>0</v>
      </c>
      <c r="AM114" s="9">
        <f t="shared" si="143"/>
        <v>0</v>
      </c>
      <c r="AN114" s="17">
        <f t="shared" si="144"/>
        <v>5</v>
      </c>
      <c r="AO114" s="18">
        <f t="shared" si="145"/>
        <v>-999</v>
      </c>
      <c r="AP114" s="19">
        <f t="shared" si="146"/>
        <v>0</v>
      </c>
      <c r="AQ114" s="7">
        <f t="shared" si="240"/>
        <v>1</v>
      </c>
      <c r="AR114" s="8">
        <f>+'Detailed Input'!H188</f>
        <v>0</v>
      </c>
      <c r="AS114" s="8">
        <f t="shared" si="199"/>
        <v>0</v>
      </c>
      <c r="AT114" s="8">
        <f t="shared" si="200"/>
        <v>1</v>
      </c>
      <c r="AU114" s="19">
        <f t="shared" si="147"/>
        <v>0</v>
      </c>
      <c r="AV114" s="9">
        <f t="shared" si="148"/>
        <v>0</v>
      </c>
      <c r="AW114" s="17">
        <f t="shared" si="149"/>
        <v>6</v>
      </c>
      <c r="AX114" s="18">
        <f t="shared" si="150"/>
        <v>-999</v>
      </c>
      <c r="AY114" s="19">
        <f t="shared" si="151"/>
        <v>0</v>
      </c>
      <c r="AZ114" s="7">
        <f t="shared" si="241"/>
        <v>1</v>
      </c>
      <c r="BA114" s="8">
        <f>+'Detailed Input'!I188</f>
        <v>0</v>
      </c>
      <c r="BB114" s="8">
        <f t="shared" si="201"/>
        <v>0</v>
      </c>
      <c r="BC114" s="8">
        <f t="shared" si="202"/>
        <v>1</v>
      </c>
      <c r="BD114" s="19">
        <f t="shared" si="152"/>
        <v>0</v>
      </c>
      <c r="BE114" s="9">
        <f t="shared" si="153"/>
        <v>0</v>
      </c>
      <c r="BF114" s="17">
        <f t="shared" si="154"/>
        <v>7</v>
      </c>
      <c r="BG114" s="18">
        <f t="shared" si="155"/>
        <v>-999</v>
      </c>
      <c r="BH114" s="19">
        <f t="shared" si="156"/>
        <v>0</v>
      </c>
      <c r="BI114" s="7">
        <f t="shared" si="242"/>
        <v>1</v>
      </c>
      <c r="BJ114" s="8">
        <f>+'Detailed Input'!J188</f>
        <v>0</v>
      </c>
      <c r="BK114" s="8">
        <f t="shared" si="203"/>
        <v>0</v>
      </c>
      <c r="BL114" s="8">
        <f t="shared" si="204"/>
        <v>1</v>
      </c>
      <c r="BM114" s="19">
        <f t="shared" si="157"/>
        <v>0</v>
      </c>
      <c r="BN114" s="9">
        <f t="shared" si="158"/>
        <v>0</v>
      </c>
      <c r="BO114" s="17">
        <f t="shared" si="159"/>
        <v>8</v>
      </c>
      <c r="BP114" s="18">
        <f t="shared" si="160"/>
        <v>-999</v>
      </c>
      <c r="BQ114" s="19">
        <f t="shared" si="161"/>
        <v>0</v>
      </c>
      <c r="BR114" s="7">
        <f t="shared" si="243"/>
        <v>1</v>
      </c>
      <c r="BS114" s="8">
        <f>+'Detailed Input'!K188</f>
        <v>0</v>
      </c>
      <c r="BT114" s="8">
        <f t="shared" si="205"/>
        <v>0</v>
      </c>
      <c r="BU114" s="8">
        <f t="shared" si="206"/>
        <v>1</v>
      </c>
      <c r="BV114" s="19">
        <f t="shared" si="162"/>
        <v>0</v>
      </c>
      <c r="BW114" s="9">
        <f t="shared" si="163"/>
        <v>0</v>
      </c>
      <c r="BX114" s="17">
        <f t="shared" si="164"/>
        <v>9</v>
      </c>
      <c r="BY114" s="18">
        <f t="shared" si="165"/>
        <v>-999</v>
      </c>
      <c r="BZ114" s="19">
        <f t="shared" si="166"/>
        <v>0</v>
      </c>
      <c r="CA114" s="7">
        <f t="shared" si="244"/>
        <v>1</v>
      </c>
      <c r="CB114" s="8">
        <f>+'Detailed Input'!L188</f>
        <v>0</v>
      </c>
      <c r="CC114" s="8">
        <f t="shared" si="207"/>
        <v>0</v>
      </c>
      <c r="CD114" s="8">
        <f t="shared" si="208"/>
        <v>1</v>
      </c>
      <c r="CE114" s="19">
        <f t="shared" si="167"/>
        <v>0</v>
      </c>
      <c r="CF114" s="9">
        <f t="shared" si="168"/>
        <v>0</v>
      </c>
      <c r="CG114" s="17">
        <f t="shared" si="169"/>
        <v>10</v>
      </c>
      <c r="CH114" s="18">
        <f t="shared" si="170"/>
        <v>-999</v>
      </c>
      <c r="CI114" s="19">
        <f t="shared" si="171"/>
        <v>0</v>
      </c>
      <c r="CJ114" s="7">
        <f t="shared" si="245"/>
        <v>1</v>
      </c>
      <c r="CK114" s="8">
        <f>+'Detailed Input'!M188</f>
        <v>0</v>
      </c>
      <c r="CL114" s="8">
        <f t="shared" si="209"/>
        <v>0</v>
      </c>
      <c r="CM114" s="8">
        <f t="shared" si="210"/>
        <v>1</v>
      </c>
      <c r="CN114" s="19">
        <f t="shared" si="172"/>
        <v>0</v>
      </c>
      <c r="CO114" s="134">
        <f t="shared" si="173"/>
        <v>0</v>
      </c>
      <c r="CQ114" s="119" t="str">
        <f t="shared" si="211"/>
        <v>blank</v>
      </c>
      <c r="CR114" s="84">
        <f t="shared" si="174"/>
        <v>0</v>
      </c>
      <c r="CS114" s="77">
        <f t="shared" si="175"/>
        <v>0</v>
      </c>
      <c r="CT114" s="77">
        <f t="shared" si="176"/>
        <v>0</v>
      </c>
      <c r="CU114" s="77">
        <f t="shared" si="177"/>
        <v>0</v>
      </c>
      <c r="CV114" s="77">
        <f t="shared" si="178"/>
        <v>0</v>
      </c>
      <c r="CW114" s="77">
        <f t="shared" si="179"/>
        <v>0</v>
      </c>
      <c r="CX114" s="77">
        <f t="shared" si="180"/>
        <v>0</v>
      </c>
      <c r="CY114" s="77">
        <f t="shared" si="181"/>
        <v>0</v>
      </c>
      <c r="CZ114" s="77">
        <f t="shared" si="182"/>
        <v>0</v>
      </c>
      <c r="DA114" s="77">
        <f t="shared" si="183"/>
        <v>0</v>
      </c>
      <c r="DB114" s="145">
        <f t="shared" si="212"/>
        <v>-999</v>
      </c>
      <c r="DC114" s="115">
        <f t="shared" si="213"/>
        <v>-999</v>
      </c>
      <c r="DD114" s="115">
        <f t="shared" si="214"/>
        <v>-999</v>
      </c>
      <c r="DE114" s="115">
        <f t="shared" si="215"/>
        <v>-999</v>
      </c>
      <c r="DF114" s="115">
        <f t="shared" si="216"/>
        <v>-999</v>
      </c>
      <c r="DG114" s="115">
        <f t="shared" si="217"/>
        <v>-999</v>
      </c>
      <c r="DH114" s="115">
        <f t="shared" si="218"/>
        <v>-999</v>
      </c>
      <c r="DI114" s="115">
        <f t="shared" si="219"/>
        <v>-999</v>
      </c>
      <c r="DJ114" s="115">
        <f t="shared" si="220"/>
        <v>-999</v>
      </c>
      <c r="DK114" s="115">
        <f t="shared" si="221"/>
        <v>-999</v>
      </c>
      <c r="DL114" s="125">
        <f t="shared" si="222"/>
        <v>1</v>
      </c>
      <c r="DM114" s="116">
        <f t="shared" si="223"/>
        <v>1</v>
      </c>
      <c r="DN114" s="116">
        <f t="shared" si="224"/>
        <v>1</v>
      </c>
      <c r="DO114" s="116">
        <f t="shared" si="225"/>
        <v>1</v>
      </c>
      <c r="DP114" s="116">
        <f t="shared" si="226"/>
        <v>1</v>
      </c>
      <c r="DQ114" s="116">
        <f t="shared" si="227"/>
        <v>1</v>
      </c>
      <c r="DR114" s="116">
        <f t="shared" si="228"/>
        <v>1</v>
      </c>
      <c r="DS114" s="116">
        <f t="shared" si="229"/>
        <v>1</v>
      </c>
      <c r="DT114" s="116">
        <f t="shared" si="230"/>
        <v>1</v>
      </c>
      <c r="DU114" s="116">
        <f t="shared" si="231"/>
        <v>1</v>
      </c>
      <c r="DV114" s="125">
        <f t="shared" si="232"/>
        <v>0</v>
      </c>
      <c r="DW114" s="116">
        <f t="shared" si="233"/>
        <v>0</v>
      </c>
      <c r="DX114" s="116">
        <f t="shared" si="184"/>
        <v>0</v>
      </c>
      <c r="DY114" s="116">
        <f t="shared" si="185"/>
        <v>0</v>
      </c>
      <c r="DZ114" s="116">
        <f t="shared" si="186"/>
        <v>0</v>
      </c>
      <c r="EA114" s="116">
        <f t="shared" si="187"/>
        <v>0</v>
      </c>
      <c r="EB114" s="116">
        <f t="shared" si="188"/>
        <v>0</v>
      </c>
      <c r="EC114" s="116">
        <f t="shared" si="189"/>
        <v>0</v>
      </c>
      <c r="ED114" s="116">
        <f t="shared" si="190"/>
        <v>0</v>
      </c>
      <c r="EE114" s="116">
        <f t="shared" si="191"/>
        <v>0</v>
      </c>
      <c r="EF114" s="172" t="str">
        <f>IF(EE114&gt;='Detailed Input'!$A$6,INDEX(DB114:DK114,EE114-'Detailed Input'!$A$6+1),"")</f>
        <v/>
      </c>
      <c r="EG114" s="170" t="str">
        <f>IF(EE114&gt;='Detailed Input'!$A$6,INDEX(DL114:DU114,EE114-'Detailed Input'!$A$6+1),"")</f>
        <v/>
      </c>
      <c r="EH114" s="59">
        <f t="shared" si="234"/>
        <v>0</v>
      </c>
      <c r="EI114" s="120">
        <f t="shared" si="235"/>
        <v>0</v>
      </c>
      <c r="EJ114" s="58"/>
    </row>
    <row r="115" spans="1:140" x14ac:dyDescent="0.2">
      <c r="A115" s="133" t="str">
        <f>IF('Detailed Input'!A189="",'Detailed Input'!$A$25,'Detailed Input'!A189)</f>
        <v>blank</v>
      </c>
      <c r="B115" s="16">
        <f>+'Detailed Input'!C189</f>
        <v>0</v>
      </c>
      <c r="C115" s="16">
        <f>MATCH(A115,'Detailed Input'!$A$25:$A$75,0)</f>
        <v>1</v>
      </c>
      <c r="D115" s="17">
        <f>'Detailed Input'!B189+1</f>
        <v>1</v>
      </c>
      <c r="E115" s="18">
        <f t="shared" si="125"/>
        <v>-999</v>
      </c>
      <c r="F115" s="19">
        <f t="shared" si="126"/>
        <v>0</v>
      </c>
      <c r="G115" s="7">
        <f t="shared" si="236"/>
        <v>1</v>
      </c>
      <c r="H115" s="8">
        <f>+'Detailed Input'!D189</f>
        <v>0</v>
      </c>
      <c r="I115" s="8">
        <v>0</v>
      </c>
      <c r="J115" s="8">
        <f t="shared" si="192"/>
        <v>1</v>
      </c>
      <c r="K115" s="19">
        <f t="shared" si="127"/>
        <v>0</v>
      </c>
      <c r="L115" s="9">
        <f t="shared" si="128"/>
        <v>0</v>
      </c>
      <c r="M115" s="17">
        <f t="shared" si="129"/>
        <v>2</v>
      </c>
      <c r="N115" s="18">
        <f t="shared" si="130"/>
        <v>-999</v>
      </c>
      <c r="O115" s="19">
        <f t="shared" si="131"/>
        <v>0</v>
      </c>
      <c r="P115" s="7">
        <f t="shared" si="237"/>
        <v>1</v>
      </c>
      <c r="Q115" s="8">
        <f>+'Detailed Input'!E189</f>
        <v>0</v>
      </c>
      <c r="R115" s="8">
        <f t="shared" si="193"/>
        <v>0</v>
      </c>
      <c r="S115" s="8">
        <f t="shared" si="194"/>
        <v>1</v>
      </c>
      <c r="T115" s="19">
        <f t="shared" si="132"/>
        <v>0</v>
      </c>
      <c r="U115" s="9">
        <f t="shared" si="133"/>
        <v>0</v>
      </c>
      <c r="V115" s="17">
        <f t="shared" si="134"/>
        <v>3</v>
      </c>
      <c r="W115" s="18">
        <f t="shared" si="135"/>
        <v>-999</v>
      </c>
      <c r="X115" s="19">
        <f t="shared" si="136"/>
        <v>0</v>
      </c>
      <c r="Y115" s="7">
        <f t="shared" si="238"/>
        <v>1</v>
      </c>
      <c r="Z115" s="8">
        <f>+'Detailed Input'!F189</f>
        <v>0</v>
      </c>
      <c r="AA115" s="8">
        <f t="shared" si="195"/>
        <v>0</v>
      </c>
      <c r="AB115" s="8">
        <f t="shared" si="196"/>
        <v>1</v>
      </c>
      <c r="AC115" s="19">
        <f t="shared" si="137"/>
        <v>0</v>
      </c>
      <c r="AD115" s="9">
        <f t="shared" si="138"/>
        <v>0</v>
      </c>
      <c r="AE115" s="17">
        <f t="shared" si="139"/>
        <v>4</v>
      </c>
      <c r="AF115" s="18">
        <f t="shared" si="140"/>
        <v>-999</v>
      </c>
      <c r="AG115" s="19">
        <f t="shared" si="141"/>
        <v>0</v>
      </c>
      <c r="AH115" s="7">
        <f t="shared" si="239"/>
        <v>1</v>
      </c>
      <c r="AI115" s="8">
        <f>+'Detailed Input'!G189</f>
        <v>0</v>
      </c>
      <c r="AJ115" s="8">
        <f t="shared" si="197"/>
        <v>0</v>
      </c>
      <c r="AK115" s="8">
        <f t="shared" si="198"/>
        <v>1</v>
      </c>
      <c r="AL115" s="19">
        <f t="shared" si="142"/>
        <v>0</v>
      </c>
      <c r="AM115" s="9">
        <f t="shared" si="143"/>
        <v>0</v>
      </c>
      <c r="AN115" s="17">
        <f t="shared" si="144"/>
        <v>5</v>
      </c>
      <c r="AO115" s="18">
        <f t="shared" si="145"/>
        <v>-999</v>
      </c>
      <c r="AP115" s="19">
        <f t="shared" si="146"/>
        <v>0</v>
      </c>
      <c r="AQ115" s="7">
        <f t="shared" si="240"/>
        <v>1</v>
      </c>
      <c r="AR115" s="8">
        <f>+'Detailed Input'!H189</f>
        <v>0</v>
      </c>
      <c r="AS115" s="8">
        <f t="shared" si="199"/>
        <v>0</v>
      </c>
      <c r="AT115" s="8">
        <f t="shared" si="200"/>
        <v>1</v>
      </c>
      <c r="AU115" s="19">
        <f t="shared" si="147"/>
        <v>0</v>
      </c>
      <c r="AV115" s="9">
        <f t="shared" si="148"/>
        <v>0</v>
      </c>
      <c r="AW115" s="17">
        <f t="shared" si="149"/>
        <v>6</v>
      </c>
      <c r="AX115" s="18">
        <f t="shared" si="150"/>
        <v>-999</v>
      </c>
      <c r="AY115" s="19">
        <f t="shared" si="151"/>
        <v>0</v>
      </c>
      <c r="AZ115" s="7">
        <f t="shared" si="241"/>
        <v>1</v>
      </c>
      <c r="BA115" s="8">
        <f>+'Detailed Input'!I189</f>
        <v>0</v>
      </c>
      <c r="BB115" s="8">
        <f t="shared" si="201"/>
        <v>0</v>
      </c>
      <c r="BC115" s="8">
        <f t="shared" si="202"/>
        <v>1</v>
      </c>
      <c r="BD115" s="19">
        <f t="shared" si="152"/>
        <v>0</v>
      </c>
      <c r="BE115" s="9">
        <f t="shared" si="153"/>
        <v>0</v>
      </c>
      <c r="BF115" s="17">
        <f t="shared" si="154"/>
        <v>7</v>
      </c>
      <c r="BG115" s="18">
        <f t="shared" si="155"/>
        <v>-999</v>
      </c>
      <c r="BH115" s="19">
        <f t="shared" si="156"/>
        <v>0</v>
      </c>
      <c r="BI115" s="7">
        <f t="shared" si="242"/>
        <v>1</v>
      </c>
      <c r="BJ115" s="8">
        <f>+'Detailed Input'!J189</f>
        <v>0</v>
      </c>
      <c r="BK115" s="8">
        <f t="shared" si="203"/>
        <v>0</v>
      </c>
      <c r="BL115" s="8">
        <f t="shared" si="204"/>
        <v>1</v>
      </c>
      <c r="BM115" s="19">
        <f t="shared" si="157"/>
        <v>0</v>
      </c>
      <c r="BN115" s="9">
        <f t="shared" si="158"/>
        <v>0</v>
      </c>
      <c r="BO115" s="17">
        <f t="shared" si="159"/>
        <v>8</v>
      </c>
      <c r="BP115" s="18">
        <f t="shared" si="160"/>
        <v>-999</v>
      </c>
      <c r="BQ115" s="19">
        <f t="shared" si="161"/>
        <v>0</v>
      </c>
      <c r="BR115" s="7">
        <f t="shared" si="243"/>
        <v>1</v>
      </c>
      <c r="BS115" s="8">
        <f>+'Detailed Input'!K189</f>
        <v>0</v>
      </c>
      <c r="BT115" s="8">
        <f t="shared" si="205"/>
        <v>0</v>
      </c>
      <c r="BU115" s="8">
        <f t="shared" si="206"/>
        <v>1</v>
      </c>
      <c r="BV115" s="19">
        <f t="shared" si="162"/>
        <v>0</v>
      </c>
      <c r="BW115" s="9">
        <f t="shared" si="163"/>
        <v>0</v>
      </c>
      <c r="BX115" s="17">
        <f t="shared" si="164"/>
        <v>9</v>
      </c>
      <c r="BY115" s="18">
        <f t="shared" si="165"/>
        <v>-999</v>
      </c>
      <c r="BZ115" s="19">
        <f t="shared" si="166"/>
        <v>0</v>
      </c>
      <c r="CA115" s="7">
        <f t="shared" si="244"/>
        <v>1</v>
      </c>
      <c r="CB115" s="8">
        <f>+'Detailed Input'!L189</f>
        <v>0</v>
      </c>
      <c r="CC115" s="8">
        <f t="shared" si="207"/>
        <v>0</v>
      </c>
      <c r="CD115" s="8">
        <f t="shared" si="208"/>
        <v>1</v>
      </c>
      <c r="CE115" s="19">
        <f t="shared" si="167"/>
        <v>0</v>
      </c>
      <c r="CF115" s="9">
        <f t="shared" si="168"/>
        <v>0</v>
      </c>
      <c r="CG115" s="17">
        <f t="shared" si="169"/>
        <v>10</v>
      </c>
      <c r="CH115" s="18">
        <f t="shared" si="170"/>
        <v>-999</v>
      </c>
      <c r="CI115" s="19">
        <f t="shared" si="171"/>
        <v>0</v>
      </c>
      <c r="CJ115" s="7">
        <f t="shared" si="245"/>
        <v>1</v>
      </c>
      <c r="CK115" s="8">
        <f>+'Detailed Input'!M189</f>
        <v>0</v>
      </c>
      <c r="CL115" s="8">
        <f t="shared" si="209"/>
        <v>0</v>
      </c>
      <c r="CM115" s="8">
        <f t="shared" si="210"/>
        <v>1</v>
      </c>
      <c r="CN115" s="19">
        <f t="shared" si="172"/>
        <v>0</v>
      </c>
      <c r="CO115" s="134">
        <f t="shared" si="173"/>
        <v>0</v>
      </c>
      <c r="CQ115" s="119" t="str">
        <f t="shared" si="211"/>
        <v>blank</v>
      </c>
      <c r="CR115" s="84">
        <f t="shared" si="174"/>
        <v>0</v>
      </c>
      <c r="CS115" s="77">
        <f t="shared" si="175"/>
        <v>0</v>
      </c>
      <c r="CT115" s="77">
        <f t="shared" si="176"/>
        <v>0</v>
      </c>
      <c r="CU115" s="77">
        <f t="shared" si="177"/>
        <v>0</v>
      </c>
      <c r="CV115" s="77">
        <f t="shared" si="178"/>
        <v>0</v>
      </c>
      <c r="CW115" s="77">
        <f t="shared" si="179"/>
        <v>0</v>
      </c>
      <c r="CX115" s="77">
        <f t="shared" si="180"/>
        <v>0</v>
      </c>
      <c r="CY115" s="77">
        <f t="shared" si="181"/>
        <v>0</v>
      </c>
      <c r="CZ115" s="77">
        <f t="shared" si="182"/>
        <v>0</v>
      </c>
      <c r="DA115" s="77">
        <f t="shared" si="183"/>
        <v>0</v>
      </c>
      <c r="DB115" s="145">
        <f t="shared" si="212"/>
        <v>-999</v>
      </c>
      <c r="DC115" s="115">
        <f t="shared" si="213"/>
        <v>-999</v>
      </c>
      <c r="DD115" s="115">
        <f t="shared" si="214"/>
        <v>-999</v>
      </c>
      <c r="DE115" s="115">
        <f t="shared" si="215"/>
        <v>-999</v>
      </c>
      <c r="DF115" s="115">
        <f t="shared" si="216"/>
        <v>-999</v>
      </c>
      <c r="DG115" s="115">
        <f t="shared" si="217"/>
        <v>-999</v>
      </c>
      <c r="DH115" s="115">
        <f t="shared" si="218"/>
        <v>-999</v>
      </c>
      <c r="DI115" s="115">
        <f t="shared" si="219"/>
        <v>-999</v>
      </c>
      <c r="DJ115" s="115">
        <f t="shared" si="220"/>
        <v>-999</v>
      </c>
      <c r="DK115" s="115">
        <f t="shared" si="221"/>
        <v>-999</v>
      </c>
      <c r="DL115" s="125">
        <f t="shared" si="222"/>
        <v>1</v>
      </c>
      <c r="DM115" s="116">
        <f t="shared" si="223"/>
        <v>1</v>
      </c>
      <c r="DN115" s="116">
        <f t="shared" si="224"/>
        <v>1</v>
      </c>
      <c r="DO115" s="116">
        <f t="shared" si="225"/>
        <v>1</v>
      </c>
      <c r="DP115" s="116">
        <f t="shared" si="226"/>
        <v>1</v>
      </c>
      <c r="DQ115" s="116">
        <f t="shared" si="227"/>
        <v>1</v>
      </c>
      <c r="DR115" s="116">
        <f t="shared" si="228"/>
        <v>1</v>
      </c>
      <c r="DS115" s="116">
        <f t="shared" si="229"/>
        <v>1</v>
      </c>
      <c r="DT115" s="116">
        <f t="shared" si="230"/>
        <v>1</v>
      </c>
      <c r="DU115" s="116">
        <f t="shared" si="231"/>
        <v>1</v>
      </c>
      <c r="DV115" s="125">
        <f t="shared" si="232"/>
        <v>0</v>
      </c>
      <c r="DW115" s="116">
        <f t="shared" si="233"/>
        <v>0</v>
      </c>
      <c r="DX115" s="116">
        <f t="shared" si="184"/>
        <v>0</v>
      </c>
      <c r="DY115" s="116">
        <f t="shared" si="185"/>
        <v>0</v>
      </c>
      <c r="DZ115" s="116">
        <f t="shared" si="186"/>
        <v>0</v>
      </c>
      <c r="EA115" s="116">
        <f t="shared" si="187"/>
        <v>0</v>
      </c>
      <c r="EB115" s="116">
        <f t="shared" si="188"/>
        <v>0</v>
      </c>
      <c r="EC115" s="116">
        <f t="shared" si="189"/>
        <v>0</v>
      </c>
      <c r="ED115" s="116">
        <f t="shared" si="190"/>
        <v>0</v>
      </c>
      <c r="EE115" s="116">
        <f t="shared" si="191"/>
        <v>0</v>
      </c>
      <c r="EF115" s="172" t="str">
        <f>IF(EE115&gt;='Detailed Input'!$A$6,INDEX(DB115:DK115,EE115-'Detailed Input'!$A$6+1),"")</f>
        <v/>
      </c>
      <c r="EG115" s="170" t="str">
        <f>IF(EE115&gt;='Detailed Input'!$A$6,INDEX(DL115:DU115,EE115-'Detailed Input'!$A$6+1),"")</f>
        <v/>
      </c>
      <c r="EH115" s="59">
        <f t="shared" si="234"/>
        <v>0</v>
      </c>
      <c r="EI115" s="120">
        <f t="shared" si="235"/>
        <v>0</v>
      </c>
      <c r="EJ115" s="58"/>
    </row>
    <row r="116" spans="1:140" x14ac:dyDescent="0.2">
      <c r="A116" s="133" t="str">
        <f>IF('Detailed Input'!A190="",'Detailed Input'!$A$25,'Detailed Input'!A190)</f>
        <v>blank</v>
      </c>
      <c r="B116" s="16">
        <f>+'Detailed Input'!C190</f>
        <v>0</v>
      </c>
      <c r="C116" s="16">
        <f>MATCH(A116,'Detailed Input'!$A$25:$A$75,0)</f>
        <v>1</v>
      </c>
      <c r="D116" s="17">
        <f>'Detailed Input'!B190+1</f>
        <v>1</v>
      </c>
      <c r="E116" s="18">
        <f t="shared" si="125"/>
        <v>-999</v>
      </c>
      <c r="F116" s="19">
        <f t="shared" si="126"/>
        <v>0</v>
      </c>
      <c r="G116" s="7">
        <f t="shared" si="236"/>
        <v>1</v>
      </c>
      <c r="H116" s="8">
        <f>+'Detailed Input'!D190</f>
        <v>0</v>
      </c>
      <c r="I116" s="8">
        <v>0</v>
      </c>
      <c r="J116" s="8">
        <f t="shared" si="192"/>
        <v>1</v>
      </c>
      <c r="K116" s="19">
        <f t="shared" si="127"/>
        <v>0</v>
      </c>
      <c r="L116" s="9">
        <f t="shared" si="128"/>
        <v>0</v>
      </c>
      <c r="M116" s="17">
        <f t="shared" si="129"/>
        <v>2</v>
      </c>
      <c r="N116" s="18">
        <f t="shared" si="130"/>
        <v>-999</v>
      </c>
      <c r="O116" s="19">
        <f t="shared" si="131"/>
        <v>0</v>
      </c>
      <c r="P116" s="7">
        <f t="shared" si="237"/>
        <v>1</v>
      </c>
      <c r="Q116" s="8">
        <f>+'Detailed Input'!E190</f>
        <v>0</v>
      </c>
      <c r="R116" s="8">
        <f t="shared" si="193"/>
        <v>0</v>
      </c>
      <c r="S116" s="8">
        <f t="shared" si="194"/>
        <v>1</v>
      </c>
      <c r="T116" s="19">
        <f t="shared" si="132"/>
        <v>0</v>
      </c>
      <c r="U116" s="9">
        <f t="shared" si="133"/>
        <v>0</v>
      </c>
      <c r="V116" s="17">
        <f t="shared" si="134"/>
        <v>3</v>
      </c>
      <c r="W116" s="18">
        <f t="shared" si="135"/>
        <v>-999</v>
      </c>
      <c r="X116" s="19">
        <f t="shared" si="136"/>
        <v>0</v>
      </c>
      <c r="Y116" s="7">
        <f t="shared" si="238"/>
        <v>1</v>
      </c>
      <c r="Z116" s="8">
        <f>+'Detailed Input'!F190</f>
        <v>0</v>
      </c>
      <c r="AA116" s="8">
        <f t="shared" si="195"/>
        <v>0</v>
      </c>
      <c r="AB116" s="8">
        <f t="shared" si="196"/>
        <v>1</v>
      </c>
      <c r="AC116" s="19">
        <f t="shared" si="137"/>
        <v>0</v>
      </c>
      <c r="AD116" s="9">
        <f t="shared" si="138"/>
        <v>0</v>
      </c>
      <c r="AE116" s="17">
        <f t="shared" si="139"/>
        <v>4</v>
      </c>
      <c r="AF116" s="18">
        <f t="shared" si="140"/>
        <v>-999</v>
      </c>
      <c r="AG116" s="19">
        <f t="shared" si="141"/>
        <v>0</v>
      </c>
      <c r="AH116" s="7">
        <f t="shared" si="239"/>
        <v>1</v>
      </c>
      <c r="AI116" s="8">
        <f>+'Detailed Input'!G190</f>
        <v>0</v>
      </c>
      <c r="AJ116" s="8">
        <f t="shared" si="197"/>
        <v>0</v>
      </c>
      <c r="AK116" s="8">
        <f t="shared" si="198"/>
        <v>1</v>
      </c>
      <c r="AL116" s="19">
        <f t="shared" si="142"/>
        <v>0</v>
      </c>
      <c r="AM116" s="9">
        <f t="shared" si="143"/>
        <v>0</v>
      </c>
      <c r="AN116" s="17">
        <f t="shared" si="144"/>
        <v>5</v>
      </c>
      <c r="AO116" s="18">
        <f t="shared" si="145"/>
        <v>-999</v>
      </c>
      <c r="AP116" s="19">
        <f t="shared" si="146"/>
        <v>0</v>
      </c>
      <c r="AQ116" s="7">
        <f t="shared" si="240"/>
        <v>1</v>
      </c>
      <c r="AR116" s="8">
        <f>+'Detailed Input'!H190</f>
        <v>0</v>
      </c>
      <c r="AS116" s="8">
        <f t="shared" si="199"/>
        <v>0</v>
      </c>
      <c r="AT116" s="8">
        <f t="shared" si="200"/>
        <v>1</v>
      </c>
      <c r="AU116" s="19">
        <f t="shared" si="147"/>
        <v>0</v>
      </c>
      <c r="AV116" s="9">
        <f t="shared" si="148"/>
        <v>0</v>
      </c>
      <c r="AW116" s="17">
        <f t="shared" si="149"/>
        <v>6</v>
      </c>
      <c r="AX116" s="18">
        <f t="shared" si="150"/>
        <v>-999</v>
      </c>
      <c r="AY116" s="19">
        <f t="shared" si="151"/>
        <v>0</v>
      </c>
      <c r="AZ116" s="7">
        <f t="shared" si="241"/>
        <v>1</v>
      </c>
      <c r="BA116" s="8">
        <f>+'Detailed Input'!I190</f>
        <v>0</v>
      </c>
      <c r="BB116" s="8">
        <f t="shared" si="201"/>
        <v>0</v>
      </c>
      <c r="BC116" s="8">
        <f t="shared" si="202"/>
        <v>1</v>
      </c>
      <c r="BD116" s="19">
        <f t="shared" si="152"/>
        <v>0</v>
      </c>
      <c r="BE116" s="9">
        <f t="shared" si="153"/>
        <v>0</v>
      </c>
      <c r="BF116" s="17">
        <f t="shared" si="154"/>
        <v>7</v>
      </c>
      <c r="BG116" s="18">
        <f t="shared" si="155"/>
        <v>-999</v>
      </c>
      <c r="BH116" s="19">
        <f t="shared" si="156"/>
        <v>0</v>
      </c>
      <c r="BI116" s="7">
        <f t="shared" si="242"/>
        <v>1</v>
      </c>
      <c r="BJ116" s="8">
        <f>+'Detailed Input'!J190</f>
        <v>0</v>
      </c>
      <c r="BK116" s="8">
        <f t="shared" si="203"/>
        <v>0</v>
      </c>
      <c r="BL116" s="8">
        <f t="shared" si="204"/>
        <v>1</v>
      </c>
      <c r="BM116" s="19">
        <f t="shared" si="157"/>
        <v>0</v>
      </c>
      <c r="BN116" s="9">
        <f t="shared" si="158"/>
        <v>0</v>
      </c>
      <c r="BO116" s="17">
        <f t="shared" si="159"/>
        <v>8</v>
      </c>
      <c r="BP116" s="18">
        <f t="shared" si="160"/>
        <v>-999</v>
      </c>
      <c r="BQ116" s="19">
        <f t="shared" si="161"/>
        <v>0</v>
      </c>
      <c r="BR116" s="7">
        <f t="shared" si="243"/>
        <v>1</v>
      </c>
      <c r="BS116" s="8">
        <f>+'Detailed Input'!K190</f>
        <v>0</v>
      </c>
      <c r="BT116" s="8">
        <f t="shared" si="205"/>
        <v>0</v>
      </c>
      <c r="BU116" s="8">
        <f t="shared" si="206"/>
        <v>1</v>
      </c>
      <c r="BV116" s="19">
        <f t="shared" si="162"/>
        <v>0</v>
      </c>
      <c r="BW116" s="9">
        <f t="shared" si="163"/>
        <v>0</v>
      </c>
      <c r="BX116" s="17">
        <f t="shared" si="164"/>
        <v>9</v>
      </c>
      <c r="BY116" s="18">
        <f t="shared" si="165"/>
        <v>-999</v>
      </c>
      <c r="BZ116" s="19">
        <f t="shared" si="166"/>
        <v>0</v>
      </c>
      <c r="CA116" s="7">
        <f t="shared" si="244"/>
        <v>1</v>
      </c>
      <c r="CB116" s="8">
        <f>+'Detailed Input'!L190</f>
        <v>0</v>
      </c>
      <c r="CC116" s="8">
        <f t="shared" si="207"/>
        <v>0</v>
      </c>
      <c r="CD116" s="8">
        <f t="shared" si="208"/>
        <v>1</v>
      </c>
      <c r="CE116" s="19">
        <f t="shared" si="167"/>
        <v>0</v>
      </c>
      <c r="CF116" s="9">
        <f t="shared" si="168"/>
        <v>0</v>
      </c>
      <c r="CG116" s="17">
        <f t="shared" si="169"/>
        <v>10</v>
      </c>
      <c r="CH116" s="18">
        <f t="shared" si="170"/>
        <v>-999</v>
      </c>
      <c r="CI116" s="19">
        <f t="shared" si="171"/>
        <v>0</v>
      </c>
      <c r="CJ116" s="7">
        <f t="shared" si="245"/>
        <v>1</v>
      </c>
      <c r="CK116" s="8">
        <f>+'Detailed Input'!M190</f>
        <v>0</v>
      </c>
      <c r="CL116" s="8">
        <f t="shared" si="209"/>
        <v>0</v>
      </c>
      <c r="CM116" s="8">
        <f t="shared" si="210"/>
        <v>1</v>
      </c>
      <c r="CN116" s="19">
        <f t="shared" si="172"/>
        <v>0</v>
      </c>
      <c r="CO116" s="134">
        <f t="shared" si="173"/>
        <v>0</v>
      </c>
      <c r="CQ116" s="119" t="str">
        <f t="shared" si="211"/>
        <v>blank</v>
      </c>
      <c r="CR116" s="84">
        <f t="shared" si="174"/>
        <v>0</v>
      </c>
      <c r="CS116" s="77">
        <f t="shared" si="175"/>
        <v>0</v>
      </c>
      <c r="CT116" s="77">
        <f t="shared" si="176"/>
        <v>0</v>
      </c>
      <c r="CU116" s="77">
        <f t="shared" si="177"/>
        <v>0</v>
      </c>
      <c r="CV116" s="77">
        <f t="shared" si="178"/>
        <v>0</v>
      </c>
      <c r="CW116" s="77">
        <f t="shared" si="179"/>
        <v>0</v>
      </c>
      <c r="CX116" s="77">
        <f t="shared" si="180"/>
        <v>0</v>
      </c>
      <c r="CY116" s="77">
        <f t="shared" si="181"/>
        <v>0</v>
      </c>
      <c r="CZ116" s="77">
        <f t="shared" si="182"/>
        <v>0</v>
      </c>
      <c r="DA116" s="77">
        <f t="shared" si="183"/>
        <v>0</v>
      </c>
      <c r="DB116" s="145">
        <f t="shared" si="212"/>
        <v>-999</v>
      </c>
      <c r="DC116" s="115">
        <f t="shared" si="213"/>
        <v>-999</v>
      </c>
      <c r="DD116" s="115">
        <f t="shared" si="214"/>
        <v>-999</v>
      </c>
      <c r="DE116" s="115">
        <f t="shared" si="215"/>
        <v>-999</v>
      </c>
      <c r="DF116" s="115">
        <f t="shared" si="216"/>
        <v>-999</v>
      </c>
      <c r="DG116" s="115">
        <f t="shared" si="217"/>
        <v>-999</v>
      </c>
      <c r="DH116" s="115">
        <f t="shared" si="218"/>
        <v>-999</v>
      </c>
      <c r="DI116" s="115">
        <f t="shared" si="219"/>
        <v>-999</v>
      </c>
      <c r="DJ116" s="115">
        <f t="shared" si="220"/>
        <v>-999</v>
      </c>
      <c r="DK116" s="115">
        <f t="shared" si="221"/>
        <v>-999</v>
      </c>
      <c r="DL116" s="125">
        <f t="shared" si="222"/>
        <v>1</v>
      </c>
      <c r="DM116" s="116">
        <f t="shared" si="223"/>
        <v>1</v>
      </c>
      <c r="DN116" s="116">
        <f t="shared" si="224"/>
        <v>1</v>
      </c>
      <c r="DO116" s="116">
        <f t="shared" si="225"/>
        <v>1</v>
      </c>
      <c r="DP116" s="116">
        <f t="shared" si="226"/>
        <v>1</v>
      </c>
      <c r="DQ116" s="116">
        <f t="shared" si="227"/>
        <v>1</v>
      </c>
      <c r="DR116" s="116">
        <f t="shared" si="228"/>
        <v>1</v>
      </c>
      <c r="DS116" s="116">
        <f t="shared" si="229"/>
        <v>1</v>
      </c>
      <c r="DT116" s="116">
        <f t="shared" si="230"/>
        <v>1</v>
      </c>
      <c r="DU116" s="116">
        <f t="shared" si="231"/>
        <v>1</v>
      </c>
      <c r="DV116" s="125">
        <f t="shared" si="232"/>
        <v>0</v>
      </c>
      <c r="DW116" s="116">
        <f t="shared" si="233"/>
        <v>0</v>
      </c>
      <c r="DX116" s="116">
        <f t="shared" si="184"/>
        <v>0</v>
      </c>
      <c r="DY116" s="116">
        <f t="shared" si="185"/>
        <v>0</v>
      </c>
      <c r="DZ116" s="116">
        <f t="shared" si="186"/>
        <v>0</v>
      </c>
      <c r="EA116" s="116">
        <f t="shared" si="187"/>
        <v>0</v>
      </c>
      <c r="EB116" s="116">
        <f t="shared" si="188"/>
        <v>0</v>
      </c>
      <c r="EC116" s="116">
        <f t="shared" si="189"/>
        <v>0</v>
      </c>
      <c r="ED116" s="116">
        <f t="shared" si="190"/>
        <v>0</v>
      </c>
      <c r="EE116" s="116">
        <f t="shared" si="191"/>
        <v>0</v>
      </c>
      <c r="EF116" s="172" t="str">
        <f>IF(EE116&gt;='Detailed Input'!$A$6,INDEX(DB116:DK116,EE116-'Detailed Input'!$A$6+1),"")</f>
        <v/>
      </c>
      <c r="EG116" s="170" t="str">
        <f>IF(EE116&gt;='Detailed Input'!$A$6,INDEX(DL116:DU116,EE116-'Detailed Input'!$A$6+1),"")</f>
        <v/>
      </c>
      <c r="EH116" s="59">
        <f t="shared" si="234"/>
        <v>0</v>
      </c>
      <c r="EI116" s="120">
        <f t="shared" si="235"/>
        <v>0</v>
      </c>
      <c r="EJ116" s="58"/>
    </row>
    <row r="117" spans="1:140" x14ac:dyDescent="0.2">
      <c r="A117" s="133" t="str">
        <f>IF('Detailed Input'!A191="",'Detailed Input'!$A$25,'Detailed Input'!A191)</f>
        <v>blank</v>
      </c>
      <c r="B117" s="16">
        <f>+'Detailed Input'!C191</f>
        <v>0</v>
      </c>
      <c r="C117" s="16">
        <f>MATCH(A117,'Detailed Input'!$A$25:$A$75,0)</f>
        <v>1</v>
      </c>
      <c r="D117" s="17">
        <f>'Detailed Input'!B191+1</f>
        <v>1</v>
      </c>
      <c r="E117" s="18">
        <f t="shared" si="125"/>
        <v>-999</v>
      </c>
      <c r="F117" s="19">
        <f t="shared" si="126"/>
        <v>0</v>
      </c>
      <c r="G117" s="7">
        <f t="shared" si="236"/>
        <v>1</v>
      </c>
      <c r="H117" s="8">
        <f>+'Detailed Input'!D191</f>
        <v>0</v>
      </c>
      <c r="I117" s="8">
        <v>0</v>
      </c>
      <c r="J117" s="8">
        <f t="shared" si="192"/>
        <v>1</v>
      </c>
      <c r="K117" s="19">
        <f t="shared" si="127"/>
        <v>0</v>
      </c>
      <c r="L117" s="9">
        <f t="shared" si="128"/>
        <v>0</v>
      </c>
      <c r="M117" s="17">
        <f t="shared" si="129"/>
        <v>2</v>
      </c>
      <c r="N117" s="18">
        <f t="shared" si="130"/>
        <v>-999</v>
      </c>
      <c r="O117" s="19">
        <f t="shared" si="131"/>
        <v>0</v>
      </c>
      <c r="P117" s="7">
        <f t="shared" si="237"/>
        <v>1</v>
      </c>
      <c r="Q117" s="8">
        <f>+'Detailed Input'!E191</f>
        <v>0</v>
      </c>
      <c r="R117" s="8">
        <f t="shared" si="193"/>
        <v>0</v>
      </c>
      <c r="S117" s="8">
        <f t="shared" si="194"/>
        <v>1</v>
      </c>
      <c r="T117" s="19">
        <f t="shared" si="132"/>
        <v>0</v>
      </c>
      <c r="U117" s="9">
        <f t="shared" si="133"/>
        <v>0</v>
      </c>
      <c r="V117" s="17">
        <f t="shared" si="134"/>
        <v>3</v>
      </c>
      <c r="W117" s="18">
        <f t="shared" si="135"/>
        <v>-999</v>
      </c>
      <c r="X117" s="19">
        <f t="shared" si="136"/>
        <v>0</v>
      </c>
      <c r="Y117" s="7">
        <f t="shared" si="238"/>
        <v>1</v>
      </c>
      <c r="Z117" s="8">
        <f>+'Detailed Input'!F191</f>
        <v>0</v>
      </c>
      <c r="AA117" s="8">
        <f t="shared" si="195"/>
        <v>0</v>
      </c>
      <c r="AB117" s="8">
        <f t="shared" si="196"/>
        <v>1</v>
      </c>
      <c r="AC117" s="19">
        <f t="shared" si="137"/>
        <v>0</v>
      </c>
      <c r="AD117" s="9">
        <f t="shared" si="138"/>
        <v>0</v>
      </c>
      <c r="AE117" s="17">
        <f t="shared" si="139"/>
        <v>4</v>
      </c>
      <c r="AF117" s="18">
        <f t="shared" si="140"/>
        <v>-999</v>
      </c>
      <c r="AG117" s="19">
        <f t="shared" si="141"/>
        <v>0</v>
      </c>
      <c r="AH117" s="7">
        <f t="shared" si="239"/>
        <v>1</v>
      </c>
      <c r="AI117" s="8">
        <f>+'Detailed Input'!G191</f>
        <v>0</v>
      </c>
      <c r="AJ117" s="8">
        <f t="shared" si="197"/>
        <v>0</v>
      </c>
      <c r="AK117" s="8">
        <f t="shared" si="198"/>
        <v>1</v>
      </c>
      <c r="AL117" s="19">
        <f t="shared" si="142"/>
        <v>0</v>
      </c>
      <c r="AM117" s="9">
        <f t="shared" si="143"/>
        <v>0</v>
      </c>
      <c r="AN117" s="17">
        <f t="shared" si="144"/>
        <v>5</v>
      </c>
      <c r="AO117" s="18">
        <f t="shared" si="145"/>
        <v>-999</v>
      </c>
      <c r="AP117" s="19">
        <f t="shared" si="146"/>
        <v>0</v>
      </c>
      <c r="AQ117" s="7">
        <f t="shared" si="240"/>
        <v>1</v>
      </c>
      <c r="AR117" s="8">
        <f>+'Detailed Input'!H191</f>
        <v>0</v>
      </c>
      <c r="AS117" s="8">
        <f t="shared" si="199"/>
        <v>0</v>
      </c>
      <c r="AT117" s="8">
        <f t="shared" si="200"/>
        <v>1</v>
      </c>
      <c r="AU117" s="19">
        <f t="shared" si="147"/>
        <v>0</v>
      </c>
      <c r="AV117" s="9">
        <f t="shared" si="148"/>
        <v>0</v>
      </c>
      <c r="AW117" s="17">
        <f t="shared" si="149"/>
        <v>6</v>
      </c>
      <c r="AX117" s="18">
        <f t="shared" si="150"/>
        <v>-999</v>
      </c>
      <c r="AY117" s="19">
        <f t="shared" si="151"/>
        <v>0</v>
      </c>
      <c r="AZ117" s="7">
        <f t="shared" si="241"/>
        <v>1</v>
      </c>
      <c r="BA117" s="8">
        <f>+'Detailed Input'!I191</f>
        <v>0</v>
      </c>
      <c r="BB117" s="8">
        <f t="shared" si="201"/>
        <v>0</v>
      </c>
      <c r="BC117" s="8">
        <f t="shared" si="202"/>
        <v>1</v>
      </c>
      <c r="BD117" s="19">
        <f t="shared" si="152"/>
        <v>0</v>
      </c>
      <c r="BE117" s="9">
        <f t="shared" si="153"/>
        <v>0</v>
      </c>
      <c r="BF117" s="17">
        <f t="shared" si="154"/>
        <v>7</v>
      </c>
      <c r="BG117" s="18">
        <f t="shared" si="155"/>
        <v>-999</v>
      </c>
      <c r="BH117" s="19">
        <f t="shared" si="156"/>
        <v>0</v>
      </c>
      <c r="BI117" s="7">
        <f t="shared" si="242"/>
        <v>1</v>
      </c>
      <c r="BJ117" s="8">
        <f>+'Detailed Input'!J191</f>
        <v>0</v>
      </c>
      <c r="BK117" s="8">
        <f t="shared" si="203"/>
        <v>0</v>
      </c>
      <c r="BL117" s="8">
        <f t="shared" si="204"/>
        <v>1</v>
      </c>
      <c r="BM117" s="19">
        <f t="shared" si="157"/>
        <v>0</v>
      </c>
      <c r="BN117" s="9">
        <f t="shared" si="158"/>
        <v>0</v>
      </c>
      <c r="BO117" s="17">
        <f t="shared" si="159"/>
        <v>8</v>
      </c>
      <c r="BP117" s="18">
        <f t="shared" si="160"/>
        <v>-999</v>
      </c>
      <c r="BQ117" s="19">
        <f t="shared" si="161"/>
        <v>0</v>
      </c>
      <c r="BR117" s="7">
        <f t="shared" si="243"/>
        <v>1</v>
      </c>
      <c r="BS117" s="8">
        <f>+'Detailed Input'!K191</f>
        <v>0</v>
      </c>
      <c r="BT117" s="8">
        <f t="shared" si="205"/>
        <v>0</v>
      </c>
      <c r="BU117" s="8">
        <f t="shared" si="206"/>
        <v>1</v>
      </c>
      <c r="BV117" s="19">
        <f t="shared" si="162"/>
        <v>0</v>
      </c>
      <c r="BW117" s="9">
        <f t="shared" si="163"/>
        <v>0</v>
      </c>
      <c r="BX117" s="17">
        <f t="shared" si="164"/>
        <v>9</v>
      </c>
      <c r="BY117" s="18">
        <f t="shared" si="165"/>
        <v>-999</v>
      </c>
      <c r="BZ117" s="19">
        <f t="shared" si="166"/>
        <v>0</v>
      </c>
      <c r="CA117" s="7">
        <f t="shared" si="244"/>
        <v>1</v>
      </c>
      <c r="CB117" s="8">
        <f>+'Detailed Input'!L191</f>
        <v>0</v>
      </c>
      <c r="CC117" s="8">
        <f t="shared" si="207"/>
        <v>0</v>
      </c>
      <c r="CD117" s="8">
        <f t="shared" si="208"/>
        <v>1</v>
      </c>
      <c r="CE117" s="19">
        <f t="shared" si="167"/>
        <v>0</v>
      </c>
      <c r="CF117" s="9">
        <f t="shared" si="168"/>
        <v>0</v>
      </c>
      <c r="CG117" s="17">
        <f t="shared" si="169"/>
        <v>10</v>
      </c>
      <c r="CH117" s="18">
        <f t="shared" si="170"/>
        <v>-999</v>
      </c>
      <c r="CI117" s="19">
        <f t="shared" si="171"/>
        <v>0</v>
      </c>
      <c r="CJ117" s="7">
        <f t="shared" si="245"/>
        <v>1</v>
      </c>
      <c r="CK117" s="8">
        <f>+'Detailed Input'!M191</f>
        <v>0</v>
      </c>
      <c r="CL117" s="8">
        <f t="shared" si="209"/>
        <v>0</v>
      </c>
      <c r="CM117" s="8">
        <f t="shared" si="210"/>
        <v>1</v>
      </c>
      <c r="CN117" s="19">
        <f t="shared" si="172"/>
        <v>0</v>
      </c>
      <c r="CO117" s="134">
        <f t="shared" si="173"/>
        <v>0</v>
      </c>
      <c r="CQ117" s="119" t="str">
        <f t="shared" si="211"/>
        <v>blank</v>
      </c>
      <c r="CR117" s="84">
        <f t="shared" si="174"/>
        <v>0</v>
      </c>
      <c r="CS117" s="77">
        <f t="shared" si="175"/>
        <v>0</v>
      </c>
      <c r="CT117" s="77">
        <f t="shared" si="176"/>
        <v>0</v>
      </c>
      <c r="CU117" s="77">
        <f t="shared" si="177"/>
        <v>0</v>
      </c>
      <c r="CV117" s="77">
        <f t="shared" si="178"/>
        <v>0</v>
      </c>
      <c r="CW117" s="77">
        <f t="shared" si="179"/>
        <v>0</v>
      </c>
      <c r="CX117" s="77">
        <f t="shared" si="180"/>
        <v>0</v>
      </c>
      <c r="CY117" s="77">
        <f t="shared" si="181"/>
        <v>0</v>
      </c>
      <c r="CZ117" s="77">
        <f t="shared" si="182"/>
        <v>0</v>
      </c>
      <c r="DA117" s="77">
        <f t="shared" si="183"/>
        <v>0</v>
      </c>
      <c r="DB117" s="145">
        <f t="shared" si="212"/>
        <v>-999</v>
      </c>
      <c r="DC117" s="115">
        <f t="shared" si="213"/>
        <v>-999</v>
      </c>
      <c r="DD117" s="115">
        <f t="shared" si="214"/>
        <v>-999</v>
      </c>
      <c r="DE117" s="115">
        <f t="shared" si="215"/>
        <v>-999</v>
      </c>
      <c r="DF117" s="115">
        <f t="shared" si="216"/>
        <v>-999</v>
      </c>
      <c r="DG117" s="115">
        <f t="shared" si="217"/>
        <v>-999</v>
      </c>
      <c r="DH117" s="115">
        <f t="shared" si="218"/>
        <v>-999</v>
      </c>
      <c r="DI117" s="115">
        <f t="shared" si="219"/>
        <v>-999</v>
      </c>
      <c r="DJ117" s="115">
        <f t="shared" si="220"/>
        <v>-999</v>
      </c>
      <c r="DK117" s="115">
        <f t="shared" si="221"/>
        <v>-999</v>
      </c>
      <c r="DL117" s="125">
        <f t="shared" si="222"/>
        <v>1</v>
      </c>
      <c r="DM117" s="116">
        <f t="shared" si="223"/>
        <v>1</v>
      </c>
      <c r="DN117" s="116">
        <f t="shared" si="224"/>
        <v>1</v>
      </c>
      <c r="DO117" s="116">
        <f t="shared" si="225"/>
        <v>1</v>
      </c>
      <c r="DP117" s="116">
        <f t="shared" si="226"/>
        <v>1</v>
      </c>
      <c r="DQ117" s="116">
        <f t="shared" si="227"/>
        <v>1</v>
      </c>
      <c r="DR117" s="116">
        <f t="shared" si="228"/>
        <v>1</v>
      </c>
      <c r="DS117" s="116">
        <f t="shared" si="229"/>
        <v>1</v>
      </c>
      <c r="DT117" s="116">
        <f t="shared" si="230"/>
        <v>1</v>
      </c>
      <c r="DU117" s="116">
        <f t="shared" si="231"/>
        <v>1</v>
      </c>
      <c r="DV117" s="125">
        <f t="shared" si="232"/>
        <v>0</v>
      </c>
      <c r="DW117" s="116">
        <f t="shared" si="233"/>
        <v>0</v>
      </c>
      <c r="DX117" s="116">
        <f t="shared" si="184"/>
        <v>0</v>
      </c>
      <c r="DY117" s="116">
        <f t="shared" si="185"/>
        <v>0</v>
      </c>
      <c r="DZ117" s="116">
        <f t="shared" si="186"/>
        <v>0</v>
      </c>
      <c r="EA117" s="116">
        <f t="shared" si="187"/>
        <v>0</v>
      </c>
      <c r="EB117" s="116">
        <f t="shared" si="188"/>
        <v>0</v>
      </c>
      <c r="EC117" s="116">
        <f t="shared" si="189"/>
        <v>0</v>
      </c>
      <c r="ED117" s="116">
        <f t="shared" si="190"/>
        <v>0</v>
      </c>
      <c r="EE117" s="116">
        <f t="shared" si="191"/>
        <v>0</v>
      </c>
      <c r="EF117" s="172" t="str">
        <f>IF(EE117&gt;='Detailed Input'!$A$6,INDEX(DB117:DK117,EE117-'Detailed Input'!$A$6+1),"")</f>
        <v/>
      </c>
      <c r="EG117" s="170" t="str">
        <f>IF(EE117&gt;='Detailed Input'!$A$6,INDEX(DL117:DU117,EE117-'Detailed Input'!$A$6+1),"")</f>
        <v/>
      </c>
      <c r="EH117" s="59">
        <f t="shared" si="234"/>
        <v>0</v>
      </c>
      <c r="EI117" s="120">
        <f t="shared" si="235"/>
        <v>0</v>
      </c>
      <c r="EJ117" s="58"/>
    </row>
    <row r="118" spans="1:140" x14ac:dyDescent="0.2">
      <c r="A118" s="133" t="str">
        <f>IF('Detailed Input'!A192="",'Detailed Input'!$A$25,'Detailed Input'!A192)</f>
        <v>blank</v>
      </c>
      <c r="B118" s="16">
        <f>+'Detailed Input'!C192</f>
        <v>0</v>
      </c>
      <c r="C118" s="16">
        <f>MATCH(A118,'Detailed Input'!$A$25:$A$75,0)</f>
        <v>1</v>
      </c>
      <c r="D118" s="17">
        <f>'Detailed Input'!B192+1</f>
        <v>1</v>
      </c>
      <c r="E118" s="18">
        <f t="shared" si="125"/>
        <v>-999</v>
      </c>
      <c r="F118" s="19">
        <f t="shared" si="126"/>
        <v>0</v>
      </c>
      <c r="G118" s="7">
        <f t="shared" si="236"/>
        <v>1</v>
      </c>
      <c r="H118" s="8">
        <f>+'Detailed Input'!D192</f>
        <v>0</v>
      </c>
      <c r="I118" s="8">
        <v>0</v>
      </c>
      <c r="J118" s="8">
        <f t="shared" si="192"/>
        <v>1</v>
      </c>
      <c r="K118" s="19">
        <f t="shared" si="127"/>
        <v>0</v>
      </c>
      <c r="L118" s="9">
        <f t="shared" si="128"/>
        <v>0</v>
      </c>
      <c r="M118" s="17">
        <f t="shared" si="129"/>
        <v>2</v>
      </c>
      <c r="N118" s="18">
        <f t="shared" si="130"/>
        <v>-999</v>
      </c>
      <c r="O118" s="19">
        <f t="shared" si="131"/>
        <v>0</v>
      </c>
      <c r="P118" s="7">
        <f t="shared" si="237"/>
        <v>1</v>
      </c>
      <c r="Q118" s="8">
        <f>+'Detailed Input'!E192</f>
        <v>0</v>
      </c>
      <c r="R118" s="8">
        <f t="shared" si="193"/>
        <v>0</v>
      </c>
      <c r="S118" s="8">
        <f t="shared" si="194"/>
        <v>1</v>
      </c>
      <c r="T118" s="19">
        <f t="shared" si="132"/>
        <v>0</v>
      </c>
      <c r="U118" s="9">
        <f t="shared" si="133"/>
        <v>0</v>
      </c>
      <c r="V118" s="17">
        <f t="shared" si="134"/>
        <v>3</v>
      </c>
      <c r="W118" s="18">
        <f t="shared" si="135"/>
        <v>-999</v>
      </c>
      <c r="X118" s="19">
        <f t="shared" si="136"/>
        <v>0</v>
      </c>
      <c r="Y118" s="7">
        <f t="shared" si="238"/>
        <v>1</v>
      </c>
      <c r="Z118" s="8">
        <f>+'Detailed Input'!F192</f>
        <v>0</v>
      </c>
      <c r="AA118" s="8">
        <f t="shared" si="195"/>
        <v>0</v>
      </c>
      <c r="AB118" s="8">
        <f t="shared" si="196"/>
        <v>1</v>
      </c>
      <c r="AC118" s="19">
        <f t="shared" si="137"/>
        <v>0</v>
      </c>
      <c r="AD118" s="9">
        <f t="shared" si="138"/>
        <v>0</v>
      </c>
      <c r="AE118" s="17">
        <f t="shared" si="139"/>
        <v>4</v>
      </c>
      <c r="AF118" s="18">
        <f t="shared" si="140"/>
        <v>-999</v>
      </c>
      <c r="AG118" s="19">
        <f t="shared" si="141"/>
        <v>0</v>
      </c>
      <c r="AH118" s="7">
        <f t="shared" si="239"/>
        <v>1</v>
      </c>
      <c r="AI118" s="8">
        <f>+'Detailed Input'!G192</f>
        <v>0</v>
      </c>
      <c r="AJ118" s="8">
        <f t="shared" si="197"/>
        <v>0</v>
      </c>
      <c r="AK118" s="8">
        <f t="shared" si="198"/>
        <v>1</v>
      </c>
      <c r="AL118" s="19">
        <f t="shared" si="142"/>
        <v>0</v>
      </c>
      <c r="AM118" s="9">
        <f t="shared" si="143"/>
        <v>0</v>
      </c>
      <c r="AN118" s="17">
        <f t="shared" si="144"/>
        <v>5</v>
      </c>
      <c r="AO118" s="18">
        <f t="shared" si="145"/>
        <v>-999</v>
      </c>
      <c r="AP118" s="19">
        <f t="shared" si="146"/>
        <v>0</v>
      </c>
      <c r="AQ118" s="7">
        <f t="shared" si="240"/>
        <v>1</v>
      </c>
      <c r="AR118" s="8">
        <f>+'Detailed Input'!H192</f>
        <v>0</v>
      </c>
      <c r="AS118" s="8">
        <f t="shared" si="199"/>
        <v>0</v>
      </c>
      <c r="AT118" s="8">
        <f t="shared" si="200"/>
        <v>1</v>
      </c>
      <c r="AU118" s="19">
        <f t="shared" si="147"/>
        <v>0</v>
      </c>
      <c r="AV118" s="9">
        <f t="shared" si="148"/>
        <v>0</v>
      </c>
      <c r="AW118" s="17">
        <f t="shared" si="149"/>
        <v>6</v>
      </c>
      <c r="AX118" s="18">
        <f t="shared" si="150"/>
        <v>-999</v>
      </c>
      <c r="AY118" s="19">
        <f t="shared" si="151"/>
        <v>0</v>
      </c>
      <c r="AZ118" s="7">
        <f t="shared" si="241"/>
        <v>1</v>
      </c>
      <c r="BA118" s="8">
        <f>+'Detailed Input'!I192</f>
        <v>0</v>
      </c>
      <c r="BB118" s="8">
        <f t="shared" si="201"/>
        <v>0</v>
      </c>
      <c r="BC118" s="8">
        <f t="shared" si="202"/>
        <v>1</v>
      </c>
      <c r="BD118" s="19">
        <f t="shared" si="152"/>
        <v>0</v>
      </c>
      <c r="BE118" s="9">
        <f t="shared" si="153"/>
        <v>0</v>
      </c>
      <c r="BF118" s="17">
        <f t="shared" si="154"/>
        <v>7</v>
      </c>
      <c r="BG118" s="18">
        <f t="shared" si="155"/>
        <v>-999</v>
      </c>
      <c r="BH118" s="19">
        <f t="shared" si="156"/>
        <v>0</v>
      </c>
      <c r="BI118" s="7">
        <f t="shared" si="242"/>
        <v>1</v>
      </c>
      <c r="BJ118" s="8">
        <f>+'Detailed Input'!J192</f>
        <v>0</v>
      </c>
      <c r="BK118" s="8">
        <f t="shared" si="203"/>
        <v>0</v>
      </c>
      <c r="BL118" s="8">
        <f t="shared" si="204"/>
        <v>1</v>
      </c>
      <c r="BM118" s="19">
        <f t="shared" si="157"/>
        <v>0</v>
      </c>
      <c r="BN118" s="9">
        <f t="shared" si="158"/>
        <v>0</v>
      </c>
      <c r="BO118" s="17">
        <f t="shared" si="159"/>
        <v>8</v>
      </c>
      <c r="BP118" s="18">
        <f t="shared" si="160"/>
        <v>-999</v>
      </c>
      <c r="BQ118" s="19">
        <f t="shared" si="161"/>
        <v>0</v>
      </c>
      <c r="BR118" s="7">
        <f t="shared" si="243"/>
        <v>1</v>
      </c>
      <c r="BS118" s="8">
        <f>+'Detailed Input'!K192</f>
        <v>0</v>
      </c>
      <c r="BT118" s="8">
        <f t="shared" si="205"/>
        <v>0</v>
      </c>
      <c r="BU118" s="8">
        <f t="shared" si="206"/>
        <v>1</v>
      </c>
      <c r="BV118" s="19">
        <f t="shared" si="162"/>
        <v>0</v>
      </c>
      <c r="BW118" s="9">
        <f t="shared" si="163"/>
        <v>0</v>
      </c>
      <c r="BX118" s="17">
        <f t="shared" si="164"/>
        <v>9</v>
      </c>
      <c r="BY118" s="18">
        <f t="shared" si="165"/>
        <v>-999</v>
      </c>
      <c r="BZ118" s="19">
        <f t="shared" si="166"/>
        <v>0</v>
      </c>
      <c r="CA118" s="7">
        <f t="shared" si="244"/>
        <v>1</v>
      </c>
      <c r="CB118" s="8">
        <f>+'Detailed Input'!L192</f>
        <v>0</v>
      </c>
      <c r="CC118" s="8">
        <f t="shared" si="207"/>
        <v>0</v>
      </c>
      <c r="CD118" s="8">
        <f t="shared" si="208"/>
        <v>1</v>
      </c>
      <c r="CE118" s="19">
        <f t="shared" si="167"/>
        <v>0</v>
      </c>
      <c r="CF118" s="9">
        <f t="shared" si="168"/>
        <v>0</v>
      </c>
      <c r="CG118" s="17">
        <f t="shared" si="169"/>
        <v>10</v>
      </c>
      <c r="CH118" s="18">
        <f t="shared" si="170"/>
        <v>-999</v>
      </c>
      <c r="CI118" s="19">
        <f t="shared" si="171"/>
        <v>0</v>
      </c>
      <c r="CJ118" s="7">
        <f t="shared" si="245"/>
        <v>1</v>
      </c>
      <c r="CK118" s="8">
        <f>+'Detailed Input'!M192</f>
        <v>0</v>
      </c>
      <c r="CL118" s="8">
        <f t="shared" si="209"/>
        <v>0</v>
      </c>
      <c r="CM118" s="8">
        <f t="shared" si="210"/>
        <v>1</v>
      </c>
      <c r="CN118" s="19">
        <f t="shared" si="172"/>
        <v>0</v>
      </c>
      <c r="CO118" s="134">
        <f t="shared" si="173"/>
        <v>0</v>
      </c>
      <c r="CQ118" s="119" t="str">
        <f t="shared" si="211"/>
        <v>blank</v>
      </c>
      <c r="CR118" s="84">
        <f t="shared" si="174"/>
        <v>0</v>
      </c>
      <c r="CS118" s="77">
        <f t="shared" si="175"/>
        <v>0</v>
      </c>
      <c r="CT118" s="77">
        <f t="shared" si="176"/>
        <v>0</v>
      </c>
      <c r="CU118" s="77">
        <f t="shared" si="177"/>
        <v>0</v>
      </c>
      <c r="CV118" s="77">
        <f t="shared" si="178"/>
        <v>0</v>
      </c>
      <c r="CW118" s="77">
        <f t="shared" si="179"/>
        <v>0</v>
      </c>
      <c r="CX118" s="77">
        <f t="shared" si="180"/>
        <v>0</v>
      </c>
      <c r="CY118" s="77">
        <f t="shared" si="181"/>
        <v>0</v>
      </c>
      <c r="CZ118" s="77">
        <f t="shared" si="182"/>
        <v>0</v>
      </c>
      <c r="DA118" s="77">
        <f t="shared" si="183"/>
        <v>0</v>
      </c>
      <c r="DB118" s="145">
        <f t="shared" si="212"/>
        <v>-999</v>
      </c>
      <c r="DC118" s="115">
        <f t="shared" si="213"/>
        <v>-999</v>
      </c>
      <c r="DD118" s="115">
        <f t="shared" si="214"/>
        <v>-999</v>
      </c>
      <c r="DE118" s="115">
        <f t="shared" si="215"/>
        <v>-999</v>
      </c>
      <c r="DF118" s="115">
        <f t="shared" si="216"/>
        <v>-999</v>
      </c>
      <c r="DG118" s="115">
        <f t="shared" si="217"/>
        <v>-999</v>
      </c>
      <c r="DH118" s="115">
        <f t="shared" si="218"/>
        <v>-999</v>
      </c>
      <c r="DI118" s="115">
        <f t="shared" si="219"/>
        <v>-999</v>
      </c>
      <c r="DJ118" s="115">
        <f t="shared" si="220"/>
        <v>-999</v>
      </c>
      <c r="DK118" s="115">
        <f t="shared" si="221"/>
        <v>-999</v>
      </c>
      <c r="DL118" s="125">
        <f t="shared" si="222"/>
        <v>1</v>
      </c>
      <c r="DM118" s="116">
        <f t="shared" si="223"/>
        <v>1</v>
      </c>
      <c r="DN118" s="116">
        <f t="shared" si="224"/>
        <v>1</v>
      </c>
      <c r="DO118" s="116">
        <f t="shared" si="225"/>
        <v>1</v>
      </c>
      <c r="DP118" s="116">
        <f t="shared" si="226"/>
        <v>1</v>
      </c>
      <c r="DQ118" s="116">
        <f t="shared" si="227"/>
        <v>1</v>
      </c>
      <c r="DR118" s="116">
        <f t="shared" si="228"/>
        <v>1</v>
      </c>
      <c r="DS118" s="116">
        <f t="shared" si="229"/>
        <v>1</v>
      </c>
      <c r="DT118" s="116">
        <f t="shared" si="230"/>
        <v>1</v>
      </c>
      <c r="DU118" s="116">
        <f t="shared" si="231"/>
        <v>1</v>
      </c>
      <c r="DV118" s="125">
        <f t="shared" si="232"/>
        <v>0</v>
      </c>
      <c r="DW118" s="116">
        <f t="shared" si="233"/>
        <v>0</v>
      </c>
      <c r="DX118" s="116">
        <f t="shared" si="184"/>
        <v>0</v>
      </c>
      <c r="DY118" s="116">
        <f t="shared" si="185"/>
        <v>0</v>
      </c>
      <c r="DZ118" s="116">
        <f t="shared" si="186"/>
        <v>0</v>
      </c>
      <c r="EA118" s="116">
        <f t="shared" si="187"/>
        <v>0</v>
      </c>
      <c r="EB118" s="116">
        <f t="shared" si="188"/>
        <v>0</v>
      </c>
      <c r="EC118" s="116">
        <f t="shared" si="189"/>
        <v>0</v>
      </c>
      <c r="ED118" s="116">
        <f t="shared" si="190"/>
        <v>0</v>
      </c>
      <c r="EE118" s="116">
        <f t="shared" si="191"/>
        <v>0</v>
      </c>
      <c r="EF118" s="172" t="str">
        <f>IF(EE118&gt;='Detailed Input'!$A$6,INDEX(DB118:DK118,EE118-'Detailed Input'!$A$6+1),"")</f>
        <v/>
      </c>
      <c r="EG118" s="170" t="str">
        <f>IF(EE118&gt;='Detailed Input'!$A$6,INDEX(DL118:DU118,EE118-'Detailed Input'!$A$6+1),"")</f>
        <v/>
      </c>
      <c r="EH118" s="59">
        <f t="shared" si="234"/>
        <v>0</v>
      </c>
      <c r="EI118" s="120">
        <f t="shared" si="235"/>
        <v>0</v>
      </c>
      <c r="EJ118" s="58"/>
    </row>
    <row r="119" spans="1:140" x14ac:dyDescent="0.2">
      <c r="A119" s="133" t="str">
        <f>IF('Detailed Input'!A193="",'Detailed Input'!$A$25,'Detailed Input'!A193)</f>
        <v>blank</v>
      </c>
      <c r="B119" s="16">
        <f>+'Detailed Input'!C193</f>
        <v>0</v>
      </c>
      <c r="C119" s="16">
        <f>MATCH(A119,'Detailed Input'!$A$25:$A$75,0)</f>
        <v>1</v>
      </c>
      <c r="D119" s="17">
        <f>'Detailed Input'!B193+1</f>
        <v>1</v>
      </c>
      <c r="E119" s="18">
        <f t="shared" si="125"/>
        <v>-999</v>
      </c>
      <c r="F119" s="19">
        <f t="shared" si="126"/>
        <v>0</v>
      </c>
      <c r="G119" s="7">
        <f t="shared" si="236"/>
        <v>1</v>
      </c>
      <c r="H119" s="8">
        <f>+'Detailed Input'!D193</f>
        <v>0</v>
      </c>
      <c r="I119" s="8">
        <v>0</v>
      </c>
      <c r="J119" s="8">
        <f t="shared" si="192"/>
        <v>1</v>
      </c>
      <c r="K119" s="19">
        <f t="shared" si="127"/>
        <v>0</v>
      </c>
      <c r="L119" s="9">
        <f t="shared" si="128"/>
        <v>0</v>
      </c>
      <c r="M119" s="17">
        <f t="shared" si="129"/>
        <v>2</v>
      </c>
      <c r="N119" s="18">
        <f t="shared" si="130"/>
        <v>-999</v>
      </c>
      <c r="O119" s="19">
        <f t="shared" si="131"/>
        <v>0</v>
      </c>
      <c r="P119" s="7">
        <f t="shared" si="237"/>
        <v>1</v>
      </c>
      <c r="Q119" s="8">
        <f>+'Detailed Input'!E193</f>
        <v>0</v>
      </c>
      <c r="R119" s="8">
        <f t="shared" si="193"/>
        <v>0</v>
      </c>
      <c r="S119" s="8">
        <f t="shared" si="194"/>
        <v>1</v>
      </c>
      <c r="T119" s="19">
        <f t="shared" si="132"/>
        <v>0</v>
      </c>
      <c r="U119" s="9">
        <f t="shared" si="133"/>
        <v>0</v>
      </c>
      <c r="V119" s="17">
        <f t="shared" si="134"/>
        <v>3</v>
      </c>
      <c r="W119" s="18">
        <f t="shared" si="135"/>
        <v>-999</v>
      </c>
      <c r="X119" s="19">
        <f t="shared" si="136"/>
        <v>0</v>
      </c>
      <c r="Y119" s="7">
        <f t="shared" si="238"/>
        <v>1</v>
      </c>
      <c r="Z119" s="8">
        <f>+'Detailed Input'!F193</f>
        <v>0</v>
      </c>
      <c r="AA119" s="8">
        <f t="shared" si="195"/>
        <v>0</v>
      </c>
      <c r="AB119" s="8">
        <f t="shared" si="196"/>
        <v>1</v>
      </c>
      <c r="AC119" s="19">
        <f t="shared" si="137"/>
        <v>0</v>
      </c>
      <c r="AD119" s="9">
        <f t="shared" si="138"/>
        <v>0</v>
      </c>
      <c r="AE119" s="17">
        <f t="shared" si="139"/>
        <v>4</v>
      </c>
      <c r="AF119" s="18">
        <f t="shared" si="140"/>
        <v>-999</v>
      </c>
      <c r="AG119" s="19">
        <f t="shared" si="141"/>
        <v>0</v>
      </c>
      <c r="AH119" s="7">
        <f t="shared" si="239"/>
        <v>1</v>
      </c>
      <c r="AI119" s="8">
        <f>+'Detailed Input'!G193</f>
        <v>0</v>
      </c>
      <c r="AJ119" s="8">
        <f t="shared" si="197"/>
        <v>0</v>
      </c>
      <c r="AK119" s="8">
        <f t="shared" si="198"/>
        <v>1</v>
      </c>
      <c r="AL119" s="19">
        <f t="shared" si="142"/>
        <v>0</v>
      </c>
      <c r="AM119" s="9">
        <f t="shared" si="143"/>
        <v>0</v>
      </c>
      <c r="AN119" s="17">
        <f t="shared" si="144"/>
        <v>5</v>
      </c>
      <c r="AO119" s="18">
        <f t="shared" si="145"/>
        <v>-999</v>
      </c>
      <c r="AP119" s="19">
        <f t="shared" si="146"/>
        <v>0</v>
      </c>
      <c r="AQ119" s="7">
        <f t="shared" si="240"/>
        <v>1</v>
      </c>
      <c r="AR119" s="8">
        <f>+'Detailed Input'!H193</f>
        <v>0</v>
      </c>
      <c r="AS119" s="8">
        <f t="shared" si="199"/>
        <v>0</v>
      </c>
      <c r="AT119" s="8">
        <f t="shared" si="200"/>
        <v>1</v>
      </c>
      <c r="AU119" s="19">
        <f t="shared" si="147"/>
        <v>0</v>
      </c>
      <c r="AV119" s="9">
        <f t="shared" si="148"/>
        <v>0</v>
      </c>
      <c r="AW119" s="17">
        <f t="shared" si="149"/>
        <v>6</v>
      </c>
      <c r="AX119" s="18">
        <f t="shared" si="150"/>
        <v>-999</v>
      </c>
      <c r="AY119" s="19">
        <f t="shared" si="151"/>
        <v>0</v>
      </c>
      <c r="AZ119" s="7">
        <f t="shared" si="241"/>
        <v>1</v>
      </c>
      <c r="BA119" s="8">
        <f>+'Detailed Input'!I193</f>
        <v>0</v>
      </c>
      <c r="BB119" s="8">
        <f t="shared" si="201"/>
        <v>0</v>
      </c>
      <c r="BC119" s="8">
        <f t="shared" si="202"/>
        <v>1</v>
      </c>
      <c r="BD119" s="19">
        <f t="shared" si="152"/>
        <v>0</v>
      </c>
      <c r="BE119" s="9">
        <f t="shared" si="153"/>
        <v>0</v>
      </c>
      <c r="BF119" s="17">
        <f t="shared" si="154"/>
        <v>7</v>
      </c>
      <c r="BG119" s="18">
        <f t="shared" si="155"/>
        <v>-999</v>
      </c>
      <c r="BH119" s="19">
        <f t="shared" si="156"/>
        <v>0</v>
      </c>
      <c r="BI119" s="7">
        <f t="shared" si="242"/>
        <v>1</v>
      </c>
      <c r="BJ119" s="8">
        <f>+'Detailed Input'!J193</f>
        <v>0</v>
      </c>
      <c r="BK119" s="8">
        <f t="shared" si="203"/>
        <v>0</v>
      </c>
      <c r="BL119" s="8">
        <f t="shared" si="204"/>
        <v>1</v>
      </c>
      <c r="BM119" s="19">
        <f t="shared" si="157"/>
        <v>0</v>
      </c>
      <c r="BN119" s="9">
        <f t="shared" si="158"/>
        <v>0</v>
      </c>
      <c r="BO119" s="17">
        <f t="shared" si="159"/>
        <v>8</v>
      </c>
      <c r="BP119" s="18">
        <f t="shared" si="160"/>
        <v>-999</v>
      </c>
      <c r="BQ119" s="19">
        <f t="shared" si="161"/>
        <v>0</v>
      </c>
      <c r="BR119" s="7">
        <f t="shared" si="243"/>
        <v>1</v>
      </c>
      <c r="BS119" s="8">
        <f>+'Detailed Input'!K193</f>
        <v>0</v>
      </c>
      <c r="BT119" s="8">
        <f t="shared" si="205"/>
        <v>0</v>
      </c>
      <c r="BU119" s="8">
        <f t="shared" si="206"/>
        <v>1</v>
      </c>
      <c r="BV119" s="19">
        <f t="shared" si="162"/>
        <v>0</v>
      </c>
      <c r="BW119" s="9">
        <f t="shared" si="163"/>
        <v>0</v>
      </c>
      <c r="BX119" s="17">
        <f t="shared" si="164"/>
        <v>9</v>
      </c>
      <c r="BY119" s="18">
        <f t="shared" si="165"/>
        <v>-999</v>
      </c>
      <c r="BZ119" s="19">
        <f t="shared" si="166"/>
        <v>0</v>
      </c>
      <c r="CA119" s="7">
        <f t="shared" si="244"/>
        <v>1</v>
      </c>
      <c r="CB119" s="8">
        <f>+'Detailed Input'!L193</f>
        <v>0</v>
      </c>
      <c r="CC119" s="8">
        <f t="shared" si="207"/>
        <v>0</v>
      </c>
      <c r="CD119" s="8">
        <f t="shared" si="208"/>
        <v>1</v>
      </c>
      <c r="CE119" s="19">
        <f t="shared" si="167"/>
        <v>0</v>
      </c>
      <c r="CF119" s="9">
        <f t="shared" si="168"/>
        <v>0</v>
      </c>
      <c r="CG119" s="17">
        <f t="shared" si="169"/>
        <v>10</v>
      </c>
      <c r="CH119" s="18">
        <f t="shared" si="170"/>
        <v>-999</v>
      </c>
      <c r="CI119" s="19">
        <f t="shared" si="171"/>
        <v>0</v>
      </c>
      <c r="CJ119" s="7">
        <f t="shared" si="245"/>
        <v>1</v>
      </c>
      <c r="CK119" s="8">
        <f>+'Detailed Input'!M193</f>
        <v>0</v>
      </c>
      <c r="CL119" s="8">
        <f t="shared" si="209"/>
        <v>0</v>
      </c>
      <c r="CM119" s="8">
        <f t="shared" si="210"/>
        <v>1</v>
      </c>
      <c r="CN119" s="19">
        <f t="shared" si="172"/>
        <v>0</v>
      </c>
      <c r="CO119" s="134">
        <f t="shared" si="173"/>
        <v>0</v>
      </c>
      <c r="CQ119" s="119" t="str">
        <f t="shared" si="211"/>
        <v>blank</v>
      </c>
      <c r="CR119" s="84">
        <f t="shared" si="174"/>
        <v>0</v>
      </c>
      <c r="CS119" s="77">
        <f t="shared" si="175"/>
        <v>0</v>
      </c>
      <c r="CT119" s="77">
        <f t="shared" si="176"/>
        <v>0</v>
      </c>
      <c r="CU119" s="77">
        <f t="shared" si="177"/>
        <v>0</v>
      </c>
      <c r="CV119" s="77">
        <f t="shared" si="178"/>
        <v>0</v>
      </c>
      <c r="CW119" s="77">
        <f t="shared" si="179"/>
        <v>0</v>
      </c>
      <c r="CX119" s="77">
        <f t="shared" si="180"/>
        <v>0</v>
      </c>
      <c r="CY119" s="77">
        <f t="shared" si="181"/>
        <v>0</v>
      </c>
      <c r="CZ119" s="77">
        <f t="shared" si="182"/>
        <v>0</v>
      </c>
      <c r="DA119" s="77">
        <f t="shared" si="183"/>
        <v>0</v>
      </c>
      <c r="DB119" s="145">
        <f t="shared" si="212"/>
        <v>-999</v>
      </c>
      <c r="DC119" s="115">
        <f t="shared" si="213"/>
        <v>-999</v>
      </c>
      <c r="DD119" s="115">
        <f t="shared" si="214"/>
        <v>-999</v>
      </c>
      <c r="DE119" s="115">
        <f t="shared" si="215"/>
        <v>-999</v>
      </c>
      <c r="DF119" s="115">
        <f t="shared" si="216"/>
        <v>-999</v>
      </c>
      <c r="DG119" s="115">
        <f t="shared" si="217"/>
        <v>-999</v>
      </c>
      <c r="DH119" s="115">
        <f t="shared" si="218"/>
        <v>-999</v>
      </c>
      <c r="DI119" s="115">
        <f t="shared" si="219"/>
        <v>-999</v>
      </c>
      <c r="DJ119" s="115">
        <f t="shared" si="220"/>
        <v>-999</v>
      </c>
      <c r="DK119" s="115">
        <f t="shared" si="221"/>
        <v>-999</v>
      </c>
      <c r="DL119" s="125">
        <f t="shared" si="222"/>
        <v>1</v>
      </c>
      <c r="DM119" s="116">
        <f t="shared" si="223"/>
        <v>1</v>
      </c>
      <c r="DN119" s="116">
        <f t="shared" si="224"/>
        <v>1</v>
      </c>
      <c r="DO119" s="116">
        <f t="shared" si="225"/>
        <v>1</v>
      </c>
      <c r="DP119" s="116">
        <f t="shared" si="226"/>
        <v>1</v>
      </c>
      <c r="DQ119" s="116">
        <f t="shared" si="227"/>
        <v>1</v>
      </c>
      <c r="DR119" s="116">
        <f t="shared" si="228"/>
        <v>1</v>
      </c>
      <c r="DS119" s="116">
        <f t="shared" si="229"/>
        <v>1</v>
      </c>
      <c r="DT119" s="116">
        <f t="shared" si="230"/>
        <v>1</v>
      </c>
      <c r="DU119" s="116">
        <f t="shared" si="231"/>
        <v>1</v>
      </c>
      <c r="DV119" s="125">
        <f t="shared" si="232"/>
        <v>0</v>
      </c>
      <c r="DW119" s="116">
        <f t="shared" si="233"/>
        <v>0</v>
      </c>
      <c r="DX119" s="116">
        <f t="shared" si="184"/>
        <v>0</v>
      </c>
      <c r="DY119" s="116">
        <f t="shared" si="185"/>
        <v>0</v>
      </c>
      <c r="DZ119" s="116">
        <f t="shared" si="186"/>
        <v>0</v>
      </c>
      <c r="EA119" s="116">
        <f t="shared" si="187"/>
        <v>0</v>
      </c>
      <c r="EB119" s="116">
        <f t="shared" si="188"/>
        <v>0</v>
      </c>
      <c r="EC119" s="116">
        <f t="shared" si="189"/>
        <v>0</v>
      </c>
      <c r="ED119" s="116">
        <f t="shared" si="190"/>
        <v>0</v>
      </c>
      <c r="EE119" s="116">
        <f t="shared" si="191"/>
        <v>0</v>
      </c>
      <c r="EF119" s="172" t="str">
        <f>IF(EE119&gt;='Detailed Input'!$A$6,INDEX(DB119:DK119,EE119-'Detailed Input'!$A$6+1),"")</f>
        <v/>
      </c>
      <c r="EG119" s="170" t="str">
        <f>IF(EE119&gt;='Detailed Input'!$A$6,INDEX(DL119:DU119,EE119-'Detailed Input'!$A$6+1),"")</f>
        <v/>
      </c>
      <c r="EH119" s="59">
        <f t="shared" si="234"/>
        <v>0</v>
      </c>
      <c r="EI119" s="120">
        <f t="shared" si="235"/>
        <v>0</v>
      </c>
      <c r="EJ119" s="58"/>
    </row>
    <row r="120" spans="1:140" x14ac:dyDescent="0.2">
      <c r="A120" s="133" t="str">
        <f>IF('Detailed Input'!A194="",'Detailed Input'!$A$25,'Detailed Input'!A194)</f>
        <v>blank</v>
      </c>
      <c r="B120" s="16">
        <f>+'Detailed Input'!C194</f>
        <v>0</v>
      </c>
      <c r="C120" s="16">
        <f>MATCH(A120,'Detailed Input'!$A$25:$A$75,0)</f>
        <v>1</v>
      </c>
      <c r="D120" s="17">
        <f>'Detailed Input'!B194+1</f>
        <v>1</v>
      </c>
      <c r="E120" s="18">
        <f t="shared" si="125"/>
        <v>-999</v>
      </c>
      <c r="F120" s="19">
        <f t="shared" si="126"/>
        <v>0</v>
      </c>
      <c r="G120" s="7">
        <f t="shared" si="236"/>
        <v>1</v>
      </c>
      <c r="H120" s="8">
        <f>+'Detailed Input'!D194</f>
        <v>0</v>
      </c>
      <c r="I120" s="8">
        <v>0</v>
      </c>
      <c r="J120" s="8">
        <f t="shared" si="192"/>
        <v>1</v>
      </c>
      <c r="K120" s="19">
        <f t="shared" si="127"/>
        <v>0</v>
      </c>
      <c r="L120" s="9">
        <f t="shared" si="128"/>
        <v>0</v>
      </c>
      <c r="M120" s="17">
        <f t="shared" si="129"/>
        <v>2</v>
      </c>
      <c r="N120" s="18">
        <f t="shared" si="130"/>
        <v>-999</v>
      </c>
      <c r="O120" s="19">
        <f t="shared" si="131"/>
        <v>0</v>
      </c>
      <c r="P120" s="7">
        <f t="shared" si="237"/>
        <v>1</v>
      </c>
      <c r="Q120" s="8">
        <f>+'Detailed Input'!E194</f>
        <v>0</v>
      </c>
      <c r="R120" s="8">
        <f t="shared" si="193"/>
        <v>0</v>
      </c>
      <c r="S120" s="8">
        <f t="shared" si="194"/>
        <v>1</v>
      </c>
      <c r="T120" s="19">
        <f t="shared" si="132"/>
        <v>0</v>
      </c>
      <c r="U120" s="9">
        <f t="shared" si="133"/>
        <v>0</v>
      </c>
      <c r="V120" s="17">
        <f t="shared" si="134"/>
        <v>3</v>
      </c>
      <c r="W120" s="18">
        <f t="shared" si="135"/>
        <v>-999</v>
      </c>
      <c r="X120" s="19">
        <f t="shared" si="136"/>
        <v>0</v>
      </c>
      <c r="Y120" s="7">
        <f t="shared" si="238"/>
        <v>1</v>
      </c>
      <c r="Z120" s="8">
        <f>+'Detailed Input'!F194</f>
        <v>0</v>
      </c>
      <c r="AA120" s="8">
        <f t="shared" si="195"/>
        <v>0</v>
      </c>
      <c r="AB120" s="8">
        <f t="shared" si="196"/>
        <v>1</v>
      </c>
      <c r="AC120" s="19">
        <f t="shared" si="137"/>
        <v>0</v>
      </c>
      <c r="AD120" s="9">
        <f t="shared" si="138"/>
        <v>0</v>
      </c>
      <c r="AE120" s="17">
        <f t="shared" si="139"/>
        <v>4</v>
      </c>
      <c r="AF120" s="18">
        <f t="shared" si="140"/>
        <v>-999</v>
      </c>
      <c r="AG120" s="19">
        <f t="shared" si="141"/>
        <v>0</v>
      </c>
      <c r="AH120" s="7">
        <f t="shared" si="239"/>
        <v>1</v>
      </c>
      <c r="AI120" s="8">
        <f>+'Detailed Input'!G194</f>
        <v>0</v>
      </c>
      <c r="AJ120" s="8">
        <f t="shared" si="197"/>
        <v>0</v>
      </c>
      <c r="AK120" s="8">
        <f t="shared" si="198"/>
        <v>1</v>
      </c>
      <c r="AL120" s="19">
        <f t="shared" si="142"/>
        <v>0</v>
      </c>
      <c r="AM120" s="9">
        <f t="shared" si="143"/>
        <v>0</v>
      </c>
      <c r="AN120" s="17">
        <f t="shared" si="144"/>
        <v>5</v>
      </c>
      <c r="AO120" s="18">
        <f t="shared" si="145"/>
        <v>-999</v>
      </c>
      <c r="AP120" s="19">
        <f t="shared" si="146"/>
        <v>0</v>
      </c>
      <c r="AQ120" s="7">
        <f t="shared" si="240"/>
        <v>1</v>
      </c>
      <c r="AR120" s="8">
        <f>+'Detailed Input'!H194</f>
        <v>0</v>
      </c>
      <c r="AS120" s="8">
        <f t="shared" si="199"/>
        <v>0</v>
      </c>
      <c r="AT120" s="8">
        <f t="shared" si="200"/>
        <v>1</v>
      </c>
      <c r="AU120" s="19">
        <f t="shared" si="147"/>
        <v>0</v>
      </c>
      <c r="AV120" s="9">
        <f t="shared" si="148"/>
        <v>0</v>
      </c>
      <c r="AW120" s="17">
        <f t="shared" si="149"/>
        <v>6</v>
      </c>
      <c r="AX120" s="18">
        <f t="shared" si="150"/>
        <v>-999</v>
      </c>
      <c r="AY120" s="19">
        <f t="shared" si="151"/>
        <v>0</v>
      </c>
      <c r="AZ120" s="7">
        <f t="shared" si="241"/>
        <v>1</v>
      </c>
      <c r="BA120" s="8">
        <f>+'Detailed Input'!I194</f>
        <v>0</v>
      </c>
      <c r="BB120" s="8">
        <f t="shared" si="201"/>
        <v>0</v>
      </c>
      <c r="BC120" s="8">
        <f t="shared" si="202"/>
        <v>1</v>
      </c>
      <c r="BD120" s="19">
        <f t="shared" si="152"/>
        <v>0</v>
      </c>
      <c r="BE120" s="9">
        <f t="shared" si="153"/>
        <v>0</v>
      </c>
      <c r="BF120" s="17">
        <f t="shared" si="154"/>
        <v>7</v>
      </c>
      <c r="BG120" s="18">
        <f t="shared" si="155"/>
        <v>-999</v>
      </c>
      <c r="BH120" s="19">
        <f t="shared" si="156"/>
        <v>0</v>
      </c>
      <c r="BI120" s="7">
        <f t="shared" si="242"/>
        <v>1</v>
      </c>
      <c r="BJ120" s="8">
        <f>+'Detailed Input'!J194</f>
        <v>0</v>
      </c>
      <c r="BK120" s="8">
        <f t="shared" si="203"/>
        <v>0</v>
      </c>
      <c r="BL120" s="8">
        <f t="shared" si="204"/>
        <v>1</v>
      </c>
      <c r="BM120" s="19">
        <f t="shared" si="157"/>
        <v>0</v>
      </c>
      <c r="BN120" s="9">
        <f t="shared" si="158"/>
        <v>0</v>
      </c>
      <c r="BO120" s="17">
        <f t="shared" si="159"/>
        <v>8</v>
      </c>
      <c r="BP120" s="18">
        <f t="shared" si="160"/>
        <v>-999</v>
      </c>
      <c r="BQ120" s="19">
        <f t="shared" si="161"/>
        <v>0</v>
      </c>
      <c r="BR120" s="7">
        <f t="shared" si="243"/>
        <v>1</v>
      </c>
      <c r="BS120" s="8">
        <f>+'Detailed Input'!K194</f>
        <v>0</v>
      </c>
      <c r="BT120" s="8">
        <f t="shared" si="205"/>
        <v>0</v>
      </c>
      <c r="BU120" s="8">
        <f t="shared" si="206"/>
        <v>1</v>
      </c>
      <c r="BV120" s="19">
        <f t="shared" si="162"/>
        <v>0</v>
      </c>
      <c r="BW120" s="9">
        <f t="shared" si="163"/>
        <v>0</v>
      </c>
      <c r="BX120" s="17">
        <f t="shared" si="164"/>
        <v>9</v>
      </c>
      <c r="BY120" s="18">
        <f t="shared" si="165"/>
        <v>-999</v>
      </c>
      <c r="BZ120" s="19">
        <f t="shared" si="166"/>
        <v>0</v>
      </c>
      <c r="CA120" s="7">
        <f t="shared" si="244"/>
        <v>1</v>
      </c>
      <c r="CB120" s="8">
        <f>+'Detailed Input'!L194</f>
        <v>0</v>
      </c>
      <c r="CC120" s="8">
        <f t="shared" si="207"/>
        <v>0</v>
      </c>
      <c r="CD120" s="8">
        <f t="shared" si="208"/>
        <v>1</v>
      </c>
      <c r="CE120" s="19">
        <f t="shared" si="167"/>
        <v>0</v>
      </c>
      <c r="CF120" s="9">
        <f t="shared" si="168"/>
        <v>0</v>
      </c>
      <c r="CG120" s="17">
        <f t="shared" si="169"/>
        <v>10</v>
      </c>
      <c r="CH120" s="18">
        <f t="shared" si="170"/>
        <v>-999</v>
      </c>
      <c r="CI120" s="19">
        <f t="shared" si="171"/>
        <v>0</v>
      </c>
      <c r="CJ120" s="7">
        <f t="shared" si="245"/>
        <v>1</v>
      </c>
      <c r="CK120" s="8">
        <f>+'Detailed Input'!M194</f>
        <v>0</v>
      </c>
      <c r="CL120" s="8">
        <f t="shared" si="209"/>
        <v>0</v>
      </c>
      <c r="CM120" s="8">
        <f t="shared" si="210"/>
        <v>1</v>
      </c>
      <c r="CN120" s="19">
        <f t="shared" si="172"/>
        <v>0</v>
      </c>
      <c r="CO120" s="134">
        <f t="shared" si="173"/>
        <v>0</v>
      </c>
      <c r="CQ120" s="119" t="str">
        <f t="shared" si="211"/>
        <v>blank</v>
      </c>
      <c r="CR120" s="84">
        <f t="shared" si="174"/>
        <v>0</v>
      </c>
      <c r="CS120" s="77">
        <f t="shared" si="175"/>
        <v>0</v>
      </c>
      <c r="CT120" s="77">
        <f t="shared" si="176"/>
        <v>0</v>
      </c>
      <c r="CU120" s="77">
        <f t="shared" si="177"/>
        <v>0</v>
      </c>
      <c r="CV120" s="77">
        <f t="shared" si="178"/>
        <v>0</v>
      </c>
      <c r="CW120" s="77">
        <f t="shared" si="179"/>
        <v>0</v>
      </c>
      <c r="CX120" s="77">
        <f t="shared" si="180"/>
        <v>0</v>
      </c>
      <c r="CY120" s="77">
        <f t="shared" si="181"/>
        <v>0</v>
      </c>
      <c r="CZ120" s="77">
        <f t="shared" si="182"/>
        <v>0</v>
      </c>
      <c r="DA120" s="77">
        <f t="shared" si="183"/>
        <v>0</v>
      </c>
      <c r="DB120" s="145">
        <f t="shared" si="212"/>
        <v>-999</v>
      </c>
      <c r="DC120" s="115">
        <f t="shared" si="213"/>
        <v>-999</v>
      </c>
      <c r="DD120" s="115">
        <f t="shared" si="214"/>
        <v>-999</v>
      </c>
      <c r="DE120" s="115">
        <f t="shared" si="215"/>
        <v>-999</v>
      </c>
      <c r="DF120" s="115">
        <f t="shared" si="216"/>
        <v>-999</v>
      </c>
      <c r="DG120" s="115">
        <f t="shared" si="217"/>
        <v>-999</v>
      </c>
      <c r="DH120" s="115">
        <f t="shared" si="218"/>
        <v>-999</v>
      </c>
      <c r="DI120" s="115">
        <f t="shared" si="219"/>
        <v>-999</v>
      </c>
      <c r="DJ120" s="115">
        <f t="shared" si="220"/>
        <v>-999</v>
      </c>
      <c r="DK120" s="115">
        <f t="shared" si="221"/>
        <v>-999</v>
      </c>
      <c r="DL120" s="125">
        <f t="shared" si="222"/>
        <v>1</v>
      </c>
      <c r="DM120" s="116">
        <f t="shared" si="223"/>
        <v>1</v>
      </c>
      <c r="DN120" s="116">
        <f t="shared" si="224"/>
        <v>1</v>
      </c>
      <c r="DO120" s="116">
        <f t="shared" si="225"/>
        <v>1</v>
      </c>
      <c r="DP120" s="116">
        <f t="shared" si="226"/>
        <v>1</v>
      </c>
      <c r="DQ120" s="116">
        <f t="shared" si="227"/>
        <v>1</v>
      </c>
      <c r="DR120" s="116">
        <f t="shared" si="228"/>
        <v>1</v>
      </c>
      <c r="DS120" s="116">
        <f t="shared" si="229"/>
        <v>1</v>
      </c>
      <c r="DT120" s="116">
        <f t="shared" si="230"/>
        <v>1</v>
      </c>
      <c r="DU120" s="116">
        <f t="shared" si="231"/>
        <v>1</v>
      </c>
      <c r="DV120" s="125">
        <f t="shared" si="232"/>
        <v>0</v>
      </c>
      <c r="DW120" s="116">
        <f t="shared" si="233"/>
        <v>0</v>
      </c>
      <c r="DX120" s="116">
        <f t="shared" si="184"/>
        <v>0</v>
      </c>
      <c r="DY120" s="116">
        <f t="shared" si="185"/>
        <v>0</v>
      </c>
      <c r="DZ120" s="116">
        <f t="shared" si="186"/>
        <v>0</v>
      </c>
      <c r="EA120" s="116">
        <f t="shared" si="187"/>
        <v>0</v>
      </c>
      <c r="EB120" s="116">
        <f t="shared" si="188"/>
        <v>0</v>
      </c>
      <c r="EC120" s="116">
        <f t="shared" si="189"/>
        <v>0</v>
      </c>
      <c r="ED120" s="116">
        <f t="shared" si="190"/>
        <v>0</v>
      </c>
      <c r="EE120" s="116">
        <f t="shared" si="191"/>
        <v>0</v>
      </c>
      <c r="EF120" s="172" t="str">
        <f>IF(EE120&gt;='Detailed Input'!$A$6,INDEX(DB120:DK120,EE120-'Detailed Input'!$A$6+1),"")</f>
        <v/>
      </c>
      <c r="EG120" s="170" t="str">
        <f>IF(EE120&gt;='Detailed Input'!$A$6,INDEX(DL120:DU120,EE120-'Detailed Input'!$A$6+1),"")</f>
        <v/>
      </c>
      <c r="EH120" s="59">
        <f t="shared" si="234"/>
        <v>0</v>
      </c>
      <c r="EI120" s="120">
        <f t="shared" si="235"/>
        <v>0</v>
      </c>
      <c r="EJ120" s="58"/>
    </row>
    <row r="121" spans="1:140" x14ac:dyDescent="0.2">
      <c r="A121" s="133" t="str">
        <f>IF('Detailed Input'!A195="",'Detailed Input'!$A$25,'Detailed Input'!A195)</f>
        <v>blank</v>
      </c>
      <c r="B121" s="16">
        <f>+'Detailed Input'!C195</f>
        <v>0</v>
      </c>
      <c r="C121" s="16">
        <f>MATCH(A121,'Detailed Input'!$A$25:$A$75,0)</f>
        <v>1</v>
      </c>
      <c r="D121" s="17">
        <f>'Detailed Input'!B195+1</f>
        <v>1</v>
      </c>
      <c r="E121" s="18">
        <f t="shared" si="125"/>
        <v>-999</v>
      </c>
      <c r="F121" s="19">
        <f t="shared" si="126"/>
        <v>0</v>
      </c>
      <c r="G121" s="7">
        <f t="shared" si="236"/>
        <v>1</v>
      </c>
      <c r="H121" s="8">
        <f>+'Detailed Input'!D195</f>
        <v>0</v>
      </c>
      <c r="I121" s="8">
        <v>0</v>
      </c>
      <c r="J121" s="8">
        <f t="shared" si="192"/>
        <v>1</v>
      </c>
      <c r="K121" s="19">
        <f t="shared" si="127"/>
        <v>0</v>
      </c>
      <c r="L121" s="9">
        <f t="shared" si="128"/>
        <v>0</v>
      </c>
      <c r="M121" s="17">
        <f t="shared" si="129"/>
        <v>2</v>
      </c>
      <c r="N121" s="18">
        <f t="shared" si="130"/>
        <v>-999</v>
      </c>
      <c r="O121" s="19">
        <f t="shared" si="131"/>
        <v>0</v>
      </c>
      <c r="P121" s="7">
        <f t="shared" si="237"/>
        <v>1</v>
      </c>
      <c r="Q121" s="8">
        <f>+'Detailed Input'!E195</f>
        <v>0</v>
      </c>
      <c r="R121" s="8">
        <f t="shared" si="193"/>
        <v>0</v>
      </c>
      <c r="S121" s="8">
        <f t="shared" si="194"/>
        <v>1</v>
      </c>
      <c r="T121" s="19">
        <f t="shared" si="132"/>
        <v>0</v>
      </c>
      <c r="U121" s="9">
        <f t="shared" si="133"/>
        <v>0</v>
      </c>
      <c r="V121" s="17">
        <f t="shared" si="134"/>
        <v>3</v>
      </c>
      <c r="W121" s="18">
        <f t="shared" si="135"/>
        <v>-999</v>
      </c>
      <c r="X121" s="19">
        <f t="shared" si="136"/>
        <v>0</v>
      </c>
      <c r="Y121" s="7">
        <f t="shared" si="238"/>
        <v>1</v>
      </c>
      <c r="Z121" s="8">
        <f>+'Detailed Input'!F195</f>
        <v>0</v>
      </c>
      <c r="AA121" s="8">
        <f t="shared" si="195"/>
        <v>0</v>
      </c>
      <c r="AB121" s="8">
        <f t="shared" si="196"/>
        <v>1</v>
      </c>
      <c r="AC121" s="19">
        <f t="shared" si="137"/>
        <v>0</v>
      </c>
      <c r="AD121" s="9">
        <f t="shared" si="138"/>
        <v>0</v>
      </c>
      <c r="AE121" s="17">
        <f t="shared" si="139"/>
        <v>4</v>
      </c>
      <c r="AF121" s="18">
        <f t="shared" si="140"/>
        <v>-999</v>
      </c>
      <c r="AG121" s="19">
        <f t="shared" si="141"/>
        <v>0</v>
      </c>
      <c r="AH121" s="7">
        <f t="shared" si="239"/>
        <v>1</v>
      </c>
      <c r="AI121" s="8">
        <f>+'Detailed Input'!G195</f>
        <v>0</v>
      </c>
      <c r="AJ121" s="8">
        <f t="shared" si="197"/>
        <v>0</v>
      </c>
      <c r="AK121" s="8">
        <f t="shared" si="198"/>
        <v>1</v>
      </c>
      <c r="AL121" s="19">
        <f t="shared" si="142"/>
        <v>0</v>
      </c>
      <c r="AM121" s="9">
        <f t="shared" si="143"/>
        <v>0</v>
      </c>
      <c r="AN121" s="17">
        <f t="shared" si="144"/>
        <v>5</v>
      </c>
      <c r="AO121" s="18">
        <f t="shared" si="145"/>
        <v>-999</v>
      </c>
      <c r="AP121" s="19">
        <f t="shared" si="146"/>
        <v>0</v>
      </c>
      <c r="AQ121" s="7">
        <f t="shared" si="240"/>
        <v>1</v>
      </c>
      <c r="AR121" s="8">
        <f>+'Detailed Input'!H195</f>
        <v>0</v>
      </c>
      <c r="AS121" s="8">
        <f t="shared" si="199"/>
        <v>0</v>
      </c>
      <c r="AT121" s="8">
        <f t="shared" si="200"/>
        <v>1</v>
      </c>
      <c r="AU121" s="19">
        <f t="shared" si="147"/>
        <v>0</v>
      </c>
      <c r="AV121" s="9">
        <f t="shared" si="148"/>
        <v>0</v>
      </c>
      <c r="AW121" s="17">
        <f t="shared" si="149"/>
        <v>6</v>
      </c>
      <c r="AX121" s="18">
        <f t="shared" si="150"/>
        <v>-999</v>
      </c>
      <c r="AY121" s="19">
        <f t="shared" si="151"/>
        <v>0</v>
      </c>
      <c r="AZ121" s="7">
        <f t="shared" si="241"/>
        <v>1</v>
      </c>
      <c r="BA121" s="8">
        <f>+'Detailed Input'!I195</f>
        <v>0</v>
      </c>
      <c r="BB121" s="8">
        <f t="shared" si="201"/>
        <v>0</v>
      </c>
      <c r="BC121" s="8">
        <f t="shared" si="202"/>
        <v>1</v>
      </c>
      <c r="BD121" s="19">
        <f t="shared" si="152"/>
        <v>0</v>
      </c>
      <c r="BE121" s="9">
        <f t="shared" si="153"/>
        <v>0</v>
      </c>
      <c r="BF121" s="17">
        <f t="shared" si="154"/>
        <v>7</v>
      </c>
      <c r="BG121" s="18">
        <f t="shared" si="155"/>
        <v>-999</v>
      </c>
      <c r="BH121" s="19">
        <f t="shared" si="156"/>
        <v>0</v>
      </c>
      <c r="BI121" s="7">
        <f t="shared" si="242"/>
        <v>1</v>
      </c>
      <c r="BJ121" s="8">
        <f>+'Detailed Input'!J195</f>
        <v>0</v>
      </c>
      <c r="BK121" s="8">
        <f t="shared" si="203"/>
        <v>0</v>
      </c>
      <c r="BL121" s="8">
        <f t="shared" si="204"/>
        <v>1</v>
      </c>
      <c r="BM121" s="19">
        <f t="shared" si="157"/>
        <v>0</v>
      </c>
      <c r="BN121" s="9">
        <f t="shared" si="158"/>
        <v>0</v>
      </c>
      <c r="BO121" s="17">
        <f t="shared" si="159"/>
        <v>8</v>
      </c>
      <c r="BP121" s="18">
        <f t="shared" si="160"/>
        <v>-999</v>
      </c>
      <c r="BQ121" s="19">
        <f t="shared" si="161"/>
        <v>0</v>
      </c>
      <c r="BR121" s="7">
        <f t="shared" si="243"/>
        <v>1</v>
      </c>
      <c r="BS121" s="8">
        <f>+'Detailed Input'!K195</f>
        <v>0</v>
      </c>
      <c r="BT121" s="8">
        <f t="shared" si="205"/>
        <v>0</v>
      </c>
      <c r="BU121" s="8">
        <f t="shared" si="206"/>
        <v>1</v>
      </c>
      <c r="BV121" s="19">
        <f t="shared" si="162"/>
        <v>0</v>
      </c>
      <c r="BW121" s="9">
        <f t="shared" si="163"/>
        <v>0</v>
      </c>
      <c r="BX121" s="17">
        <f t="shared" si="164"/>
        <v>9</v>
      </c>
      <c r="BY121" s="18">
        <f t="shared" si="165"/>
        <v>-999</v>
      </c>
      <c r="BZ121" s="19">
        <f t="shared" si="166"/>
        <v>0</v>
      </c>
      <c r="CA121" s="7">
        <f t="shared" si="244"/>
        <v>1</v>
      </c>
      <c r="CB121" s="8">
        <f>+'Detailed Input'!L195</f>
        <v>0</v>
      </c>
      <c r="CC121" s="8">
        <f t="shared" si="207"/>
        <v>0</v>
      </c>
      <c r="CD121" s="8">
        <f t="shared" si="208"/>
        <v>1</v>
      </c>
      <c r="CE121" s="19">
        <f t="shared" si="167"/>
        <v>0</v>
      </c>
      <c r="CF121" s="9">
        <f t="shared" si="168"/>
        <v>0</v>
      </c>
      <c r="CG121" s="17">
        <f t="shared" si="169"/>
        <v>10</v>
      </c>
      <c r="CH121" s="18">
        <f t="shared" si="170"/>
        <v>-999</v>
      </c>
      <c r="CI121" s="19">
        <f t="shared" si="171"/>
        <v>0</v>
      </c>
      <c r="CJ121" s="7">
        <f t="shared" si="245"/>
        <v>1</v>
      </c>
      <c r="CK121" s="8">
        <f>+'Detailed Input'!M195</f>
        <v>0</v>
      </c>
      <c r="CL121" s="8">
        <f t="shared" si="209"/>
        <v>0</v>
      </c>
      <c r="CM121" s="8">
        <f t="shared" si="210"/>
        <v>1</v>
      </c>
      <c r="CN121" s="19">
        <f t="shared" si="172"/>
        <v>0</v>
      </c>
      <c r="CO121" s="134">
        <f t="shared" si="173"/>
        <v>0</v>
      </c>
      <c r="CQ121" s="119" t="str">
        <f t="shared" si="211"/>
        <v>blank</v>
      </c>
      <c r="CR121" s="84">
        <f t="shared" si="174"/>
        <v>0</v>
      </c>
      <c r="CS121" s="77">
        <f t="shared" si="175"/>
        <v>0</v>
      </c>
      <c r="CT121" s="77">
        <f t="shared" si="176"/>
        <v>0</v>
      </c>
      <c r="CU121" s="77">
        <f t="shared" si="177"/>
        <v>0</v>
      </c>
      <c r="CV121" s="77">
        <f t="shared" si="178"/>
        <v>0</v>
      </c>
      <c r="CW121" s="77">
        <f t="shared" si="179"/>
        <v>0</v>
      </c>
      <c r="CX121" s="77">
        <f t="shared" si="180"/>
        <v>0</v>
      </c>
      <c r="CY121" s="77">
        <f t="shared" si="181"/>
        <v>0</v>
      </c>
      <c r="CZ121" s="77">
        <f t="shared" si="182"/>
        <v>0</v>
      </c>
      <c r="DA121" s="77">
        <f t="shared" si="183"/>
        <v>0</v>
      </c>
      <c r="DB121" s="145">
        <f t="shared" si="212"/>
        <v>-999</v>
      </c>
      <c r="DC121" s="115">
        <f t="shared" si="213"/>
        <v>-999</v>
      </c>
      <c r="DD121" s="115">
        <f t="shared" si="214"/>
        <v>-999</v>
      </c>
      <c r="DE121" s="115">
        <f t="shared" si="215"/>
        <v>-999</v>
      </c>
      <c r="DF121" s="115">
        <f t="shared" si="216"/>
        <v>-999</v>
      </c>
      <c r="DG121" s="115">
        <f t="shared" si="217"/>
        <v>-999</v>
      </c>
      <c r="DH121" s="115">
        <f t="shared" si="218"/>
        <v>-999</v>
      </c>
      <c r="DI121" s="115">
        <f t="shared" si="219"/>
        <v>-999</v>
      </c>
      <c r="DJ121" s="115">
        <f t="shared" si="220"/>
        <v>-999</v>
      </c>
      <c r="DK121" s="115">
        <f t="shared" si="221"/>
        <v>-999</v>
      </c>
      <c r="DL121" s="125">
        <f t="shared" si="222"/>
        <v>1</v>
      </c>
      <c r="DM121" s="116">
        <f t="shared" si="223"/>
        <v>1</v>
      </c>
      <c r="DN121" s="116">
        <f t="shared" si="224"/>
        <v>1</v>
      </c>
      <c r="DO121" s="116">
        <f t="shared" si="225"/>
        <v>1</v>
      </c>
      <c r="DP121" s="116">
        <f t="shared" si="226"/>
        <v>1</v>
      </c>
      <c r="DQ121" s="116">
        <f t="shared" si="227"/>
        <v>1</v>
      </c>
      <c r="DR121" s="116">
        <f t="shared" si="228"/>
        <v>1</v>
      </c>
      <c r="DS121" s="116">
        <f t="shared" si="229"/>
        <v>1</v>
      </c>
      <c r="DT121" s="116">
        <f t="shared" si="230"/>
        <v>1</v>
      </c>
      <c r="DU121" s="116">
        <f t="shared" si="231"/>
        <v>1</v>
      </c>
      <c r="DV121" s="125">
        <f t="shared" si="232"/>
        <v>0</v>
      </c>
      <c r="DW121" s="116">
        <f t="shared" si="233"/>
        <v>0</v>
      </c>
      <c r="DX121" s="116">
        <f t="shared" si="184"/>
        <v>0</v>
      </c>
      <c r="DY121" s="116">
        <f t="shared" si="185"/>
        <v>0</v>
      </c>
      <c r="DZ121" s="116">
        <f t="shared" si="186"/>
        <v>0</v>
      </c>
      <c r="EA121" s="116">
        <f t="shared" si="187"/>
        <v>0</v>
      </c>
      <c r="EB121" s="116">
        <f t="shared" si="188"/>
        <v>0</v>
      </c>
      <c r="EC121" s="116">
        <f t="shared" si="189"/>
        <v>0</v>
      </c>
      <c r="ED121" s="116">
        <f t="shared" si="190"/>
        <v>0</v>
      </c>
      <c r="EE121" s="116">
        <f t="shared" si="191"/>
        <v>0</v>
      </c>
      <c r="EF121" s="172" t="str">
        <f>IF(EE121&gt;='Detailed Input'!$A$6,INDEX(DB121:DK121,EE121-'Detailed Input'!$A$6+1),"")</f>
        <v/>
      </c>
      <c r="EG121" s="170" t="str">
        <f>IF(EE121&gt;='Detailed Input'!$A$6,INDEX(DL121:DU121,EE121-'Detailed Input'!$A$6+1),"")</f>
        <v/>
      </c>
      <c r="EH121" s="59">
        <f t="shared" si="234"/>
        <v>0</v>
      </c>
      <c r="EI121" s="120">
        <f t="shared" si="235"/>
        <v>0</v>
      </c>
      <c r="EJ121" s="58"/>
    </row>
    <row r="122" spans="1:140" x14ac:dyDescent="0.2">
      <c r="A122" s="133" t="str">
        <f>IF('Detailed Input'!A196="",'Detailed Input'!$A$25,'Detailed Input'!A196)</f>
        <v>blank</v>
      </c>
      <c r="B122" s="16">
        <f>+'Detailed Input'!C196</f>
        <v>0</v>
      </c>
      <c r="C122" s="16">
        <f>MATCH(A122,'Detailed Input'!$A$25:$A$75,0)</f>
        <v>1</v>
      </c>
      <c r="D122" s="17">
        <f>'Detailed Input'!B196+1</f>
        <v>1</v>
      </c>
      <c r="E122" s="18">
        <f t="shared" si="125"/>
        <v>-999</v>
      </c>
      <c r="F122" s="19">
        <f t="shared" si="126"/>
        <v>0</v>
      </c>
      <c r="G122" s="7">
        <f t="shared" si="236"/>
        <v>1</v>
      </c>
      <c r="H122" s="8">
        <f>+'Detailed Input'!D196</f>
        <v>0</v>
      </c>
      <c r="I122" s="8">
        <v>0</v>
      </c>
      <c r="J122" s="8">
        <f t="shared" si="192"/>
        <v>1</v>
      </c>
      <c r="K122" s="19">
        <f t="shared" si="127"/>
        <v>0</v>
      </c>
      <c r="L122" s="9">
        <f t="shared" si="128"/>
        <v>0</v>
      </c>
      <c r="M122" s="17">
        <f t="shared" si="129"/>
        <v>2</v>
      </c>
      <c r="N122" s="18">
        <f t="shared" si="130"/>
        <v>-999</v>
      </c>
      <c r="O122" s="19">
        <f t="shared" si="131"/>
        <v>0</v>
      </c>
      <c r="P122" s="7">
        <f t="shared" si="237"/>
        <v>1</v>
      </c>
      <c r="Q122" s="8">
        <f>+'Detailed Input'!E196</f>
        <v>0</v>
      </c>
      <c r="R122" s="8">
        <f t="shared" si="193"/>
        <v>0</v>
      </c>
      <c r="S122" s="8">
        <f t="shared" si="194"/>
        <v>1</v>
      </c>
      <c r="T122" s="19">
        <f t="shared" si="132"/>
        <v>0</v>
      </c>
      <c r="U122" s="9">
        <f t="shared" si="133"/>
        <v>0</v>
      </c>
      <c r="V122" s="17">
        <f t="shared" si="134"/>
        <v>3</v>
      </c>
      <c r="W122" s="18">
        <f t="shared" si="135"/>
        <v>-999</v>
      </c>
      <c r="X122" s="19">
        <f t="shared" si="136"/>
        <v>0</v>
      </c>
      <c r="Y122" s="7">
        <f t="shared" si="238"/>
        <v>1</v>
      </c>
      <c r="Z122" s="8">
        <f>+'Detailed Input'!F196</f>
        <v>0</v>
      </c>
      <c r="AA122" s="8">
        <f t="shared" si="195"/>
        <v>0</v>
      </c>
      <c r="AB122" s="8">
        <f t="shared" si="196"/>
        <v>1</v>
      </c>
      <c r="AC122" s="19">
        <f t="shared" si="137"/>
        <v>0</v>
      </c>
      <c r="AD122" s="9">
        <f t="shared" si="138"/>
        <v>0</v>
      </c>
      <c r="AE122" s="17">
        <f t="shared" si="139"/>
        <v>4</v>
      </c>
      <c r="AF122" s="18">
        <f t="shared" si="140"/>
        <v>-999</v>
      </c>
      <c r="AG122" s="19">
        <f t="shared" si="141"/>
        <v>0</v>
      </c>
      <c r="AH122" s="7">
        <f t="shared" si="239"/>
        <v>1</v>
      </c>
      <c r="AI122" s="8">
        <f>+'Detailed Input'!G196</f>
        <v>0</v>
      </c>
      <c r="AJ122" s="8">
        <f t="shared" si="197"/>
        <v>0</v>
      </c>
      <c r="AK122" s="8">
        <f t="shared" si="198"/>
        <v>1</v>
      </c>
      <c r="AL122" s="19">
        <f t="shared" si="142"/>
        <v>0</v>
      </c>
      <c r="AM122" s="9">
        <f t="shared" si="143"/>
        <v>0</v>
      </c>
      <c r="AN122" s="17">
        <f t="shared" si="144"/>
        <v>5</v>
      </c>
      <c r="AO122" s="18">
        <f t="shared" si="145"/>
        <v>-999</v>
      </c>
      <c r="AP122" s="19">
        <f t="shared" si="146"/>
        <v>0</v>
      </c>
      <c r="AQ122" s="7">
        <f t="shared" si="240"/>
        <v>1</v>
      </c>
      <c r="AR122" s="8">
        <f>+'Detailed Input'!H196</f>
        <v>0</v>
      </c>
      <c r="AS122" s="8">
        <f t="shared" si="199"/>
        <v>0</v>
      </c>
      <c r="AT122" s="8">
        <f t="shared" si="200"/>
        <v>1</v>
      </c>
      <c r="AU122" s="19">
        <f t="shared" si="147"/>
        <v>0</v>
      </c>
      <c r="AV122" s="9">
        <f t="shared" si="148"/>
        <v>0</v>
      </c>
      <c r="AW122" s="17">
        <f t="shared" si="149"/>
        <v>6</v>
      </c>
      <c r="AX122" s="18">
        <f t="shared" si="150"/>
        <v>-999</v>
      </c>
      <c r="AY122" s="19">
        <f t="shared" si="151"/>
        <v>0</v>
      </c>
      <c r="AZ122" s="7">
        <f t="shared" si="241"/>
        <v>1</v>
      </c>
      <c r="BA122" s="8">
        <f>+'Detailed Input'!I196</f>
        <v>0</v>
      </c>
      <c r="BB122" s="8">
        <f t="shared" si="201"/>
        <v>0</v>
      </c>
      <c r="BC122" s="8">
        <f t="shared" si="202"/>
        <v>1</v>
      </c>
      <c r="BD122" s="19">
        <f t="shared" si="152"/>
        <v>0</v>
      </c>
      <c r="BE122" s="9">
        <f t="shared" si="153"/>
        <v>0</v>
      </c>
      <c r="BF122" s="17">
        <f t="shared" si="154"/>
        <v>7</v>
      </c>
      <c r="BG122" s="18">
        <f t="shared" si="155"/>
        <v>-999</v>
      </c>
      <c r="BH122" s="19">
        <f t="shared" si="156"/>
        <v>0</v>
      </c>
      <c r="BI122" s="7">
        <f t="shared" si="242"/>
        <v>1</v>
      </c>
      <c r="BJ122" s="8">
        <f>+'Detailed Input'!J196</f>
        <v>0</v>
      </c>
      <c r="BK122" s="8">
        <f t="shared" si="203"/>
        <v>0</v>
      </c>
      <c r="BL122" s="8">
        <f t="shared" si="204"/>
        <v>1</v>
      </c>
      <c r="BM122" s="19">
        <f t="shared" si="157"/>
        <v>0</v>
      </c>
      <c r="BN122" s="9">
        <f t="shared" si="158"/>
        <v>0</v>
      </c>
      <c r="BO122" s="17">
        <f t="shared" si="159"/>
        <v>8</v>
      </c>
      <c r="BP122" s="18">
        <f t="shared" si="160"/>
        <v>-999</v>
      </c>
      <c r="BQ122" s="19">
        <f t="shared" si="161"/>
        <v>0</v>
      </c>
      <c r="BR122" s="7">
        <f t="shared" si="243"/>
        <v>1</v>
      </c>
      <c r="BS122" s="8">
        <f>+'Detailed Input'!K196</f>
        <v>0</v>
      </c>
      <c r="BT122" s="8">
        <f t="shared" si="205"/>
        <v>0</v>
      </c>
      <c r="BU122" s="8">
        <f t="shared" si="206"/>
        <v>1</v>
      </c>
      <c r="BV122" s="19">
        <f t="shared" si="162"/>
        <v>0</v>
      </c>
      <c r="BW122" s="9">
        <f t="shared" si="163"/>
        <v>0</v>
      </c>
      <c r="BX122" s="17">
        <f t="shared" si="164"/>
        <v>9</v>
      </c>
      <c r="BY122" s="18">
        <f t="shared" si="165"/>
        <v>-999</v>
      </c>
      <c r="BZ122" s="19">
        <f t="shared" si="166"/>
        <v>0</v>
      </c>
      <c r="CA122" s="7">
        <f t="shared" si="244"/>
        <v>1</v>
      </c>
      <c r="CB122" s="8">
        <f>+'Detailed Input'!L196</f>
        <v>0</v>
      </c>
      <c r="CC122" s="8">
        <f t="shared" si="207"/>
        <v>0</v>
      </c>
      <c r="CD122" s="8">
        <f t="shared" si="208"/>
        <v>1</v>
      </c>
      <c r="CE122" s="19">
        <f t="shared" si="167"/>
        <v>0</v>
      </c>
      <c r="CF122" s="9">
        <f t="shared" si="168"/>
        <v>0</v>
      </c>
      <c r="CG122" s="17">
        <f t="shared" si="169"/>
        <v>10</v>
      </c>
      <c r="CH122" s="18">
        <f t="shared" si="170"/>
        <v>-999</v>
      </c>
      <c r="CI122" s="19">
        <f t="shared" si="171"/>
        <v>0</v>
      </c>
      <c r="CJ122" s="7">
        <f t="shared" si="245"/>
        <v>1</v>
      </c>
      <c r="CK122" s="8">
        <f>+'Detailed Input'!M196</f>
        <v>0</v>
      </c>
      <c r="CL122" s="8">
        <f t="shared" si="209"/>
        <v>0</v>
      </c>
      <c r="CM122" s="8">
        <f t="shared" si="210"/>
        <v>1</v>
      </c>
      <c r="CN122" s="19">
        <f t="shared" si="172"/>
        <v>0</v>
      </c>
      <c r="CO122" s="134">
        <f t="shared" si="173"/>
        <v>0</v>
      </c>
      <c r="CQ122" s="119" t="str">
        <f t="shared" si="211"/>
        <v>blank</v>
      </c>
      <c r="CR122" s="84">
        <f t="shared" si="174"/>
        <v>0</v>
      </c>
      <c r="CS122" s="77">
        <f t="shared" si="175"/>
        <v>0</v>
      </c>
      <c r="CT122" s="77">
        <f t="shared" si="176"/>
        <v>0</v>
      </c>
      <c r="CU122" s="77">
        <f t="shared" si="177"/>
        <v>0</v>
      </c>
      <c r="CV122" s="77">
        <f t="shared" si="178"/>
        <v>0</v>
      </c>
      <c r="CW122" s="77">
        <f t="shared" si="179"/>
        <v>0</v>
      </c>
      <c r="CX122" s="77">
        <f t="shared" si="180"/>
        <v>0</v>
      </c>
      <c r="CY122" s="77">
        <f t="shared" si="181"/>
        <v>0</v>
      </c>
      <c r="CZ122" s="77">
        <f t="shared" si="182"/>
        <v>0</v>
      </c>
      <c r="DA122" s="77">
        <f t="shared" si="183"/>
        <v>0</v>
      </c>
      <c r="DB122" s="145">
        <f t="shared" si="212"/>
        <v>-999</v>
      </c>
      <c r="DC122" s="115">
        <f t="shared" si="213"/>
        <v>-999</v>
      </c>
      <c r="DD122" s="115">
        <f t="shared" si="214"/>
        <v>-999</v>
      </c>
      <c r="DE122" s="115">
        <f t="shared" si="215"/>
        <v>-999</v>
      </c>
      <c r="DF122" s="115">
        <f t="shared" si="216"/>
        <v>-999</v>
      </c>
      <c r="DG122" s="115">
        <f t="shared" si="217"/>
        <v>-999</v>
      </c>
      <c r="DH122" s="115">
        <f t="shared" si="218"/>
        <v>-999</v>
      </c>
      <c r="DI122" s="115">
        <f t="shared" si="219"/>
        <v>-999</v>
      </c>
      <c r="DJ122" s="115">
        <f t="shared" si="220"/>
        <v>-999</v>
      </c>
      <c r="DK122" s="115">
        <f t="shared" si="221"/>
        <v>-999</v>
      </c>
      <c r="DL122" s="125">
        <f t="shared" si="222"/>
        <v>1</v>
      </c>
      <c r="DM122" s="116">
        <f t="shared" si="223"/>
        <v>1</v>
      </c>
      <c r="DN122" s="116">
        <f t="shared" si="224"/>
        <v>1</v>
      </c>
      <c r="DO122" s="116">
        <f t="shared" si="225"/>
        <v>1</v>
      </c>
      <c r="DP122" s="116">
        <f t="shared" si="226"/>
        <v>1</v>
      </c>
      <c r="DQ122" s="116">
        <f t="shared" si="227"/>
        <v>1</v>
      </c>
      <c r="DR122" s="116">
        <f t="shared" si="228"/>
        <v>1</v>
      </c>
      <c r="DS122" s="116">
        <f t="shared" si="229"/>
        <v>1</v>
      </c>
      <c r="DT122" s="116">
        <f t="shared" si="230"/>
        <v>1</v>
      </c>
      <c r="DU122" s="116">
        <f t="shared" si="231"/>
        <v>1</v>
      </c>
      <c r="DV122" s="125">
        <f t="shared" si="232"/>
        <v>0</v>
      </c>
      <c r="DW122" s="116">
        <f t="shared" si="233"/>
        <v>0</v>
      </c>
      <c r="DX122" s="116">
        <f t="shared" si="184"/>
        <v>0</v>
      </c>
      <c r="DY122" s="116">
        <f t="shared" si="185"/>
        <v>0</v>
      </c>
      <c r="DZ122" s="116">
        <f t="shared" si="186"/>
        <v>0</v>
      </c>
      <c r="EA122" s="116">
        <f t="shared" si="187"/>
        <v>0</v>
      </c>
      <c r="EB122" s="116">
        <f t="shared" si="188"/>
        <v>0</v>
      </c>
      <c r="EC122" s="116">
        <f t="shared" si="189"/>
        <v>0</v>
      </c>
      <c r="ED122" s="116">
        <f t="shared" si="190"/>
        <v>0</v>
      </c>
      <c r="EE122" s="116">
        <f t="shared" si="191"/>
        <v>0</v>
      </c>
      <c r="EF122" s="172" t="str">
        <f>IF(EE122&gt;='Detailed Input'!$A$6,INDEX(DB122:DK122,EE122-'Detailed Input'!$A$6+1),"")</f>
        <v/>
      </c>
      <c r="EG122" s="170" t="str">
        <f>IF(EE122&gt;='Detailed Input'!$A$6,INDEX(DL122:DU122,EE122-'Detailed Input'!$A$6+1),"")</f>
        <v/>
      </c>
      <c r="EH122" s="59">
        <f t="shared" si="234"/>
        <v>0</v>
      </c>
      <c r="EI122" s="120">
        <f t="shared" si="235"/>
        <v>0</v>
      </c>
      <c r="EJ122" s="58"/>
    </row>
    <row r="123" spans="1:140" x14ac:dyDescent="0.2">
      <c r="A123" s="133" t="str">
        <f>IF('Detailed Input'!A197="",'Detailed Input'!$A$25,'Detailed Input'!A197)</f>
        <v>blank</v>
      </c>
      <c r="B123" s="16">
        <f>+'Detailed Input'!C197</f>
        <v>0</v>
      </c>
      <c r="C123" s="16">
        <f>MATCH(A123,'Detailed Input'!$A$25:$A$75,0)</f>
        <v>1</v>
      </c>
      <c r="D123" s="17">
        <f>'Detailed Input'!B197+1</f>
        <v>1</v>
      </c>
      <c r="E123" s="18">
        <f t="shared" si="125"/>
        <v>-999</v>
      </c>
      <c r="F123" s="19">
        <f t="shared" si="126"/>
        <v>0</v>
      </c>
      <c r="G123" s="7">
        <f t="shared" si="236"/>
        <v>1</v>
      </c>
      <c r="H123" s="8">
        <f>+'Detailed Input'!D197</f>
        <v>0</v>
      </c>
      <c r="I123" s="8">
        <v>0</v>
      </c>
      <c r="J123" s="8">
        <f t="shared" si="192"/>
        <v>1</v>
      </c>
      <c r="K123" s="19">
        <f t="shared" si="127"/>
        <v>0</v>
      </c>
      <c r="L123" s="9">
        <f t="shared" si="128"/>
        <v>0</v>
      </c>
      <c r="M123" s="17">
        <f t="shared" si="129"/>
        <v>2</v>
      </c>
      <c r="N123" s="18">
        <f t="shared" si="130"/>
        <v>-999</v>
      </c>
      <c r="O123" s="19">
        <f t="shared" si="131"/>
        <v>0</v>
      </c>
      <c r="P123" s="7">
        <f t="shared" si="237"/>
        <v>1</v>
      </c>
      <c r="Q123" s="8">
        <f>+'Detailed Input'!E197</f>
        <v>0</v>
      </c>
      <c r="R123" s="8">
        <f t="shared" si="193"/>
        <v>0</v>
      </c>
      <c r="S123" s="8">
        <f t="shared" si="194"/>
        <v>1</v>
      </c>
      <c r="T123" s="19">
        <f t="shared" si="132"/>
        <v>0</v>
      </c>
      <c r="U123" s="9">
        <f t="shared" si="133"/>
        <v>0</v>
      </c>
      <c r="V123" s="17">
        <f t="shared" si="134"/>
        <v>3</v>
      </c>
      <c r="W123" s="18">
        <f t="shared" si="135"/>
        <v>-999</v>
      </c>
      <c r="X123" s="19">
        <f t="shared" si="136"/>
        <v>0</v>
      </c>
      <c r="Y123" s="7">
        <f t="shared" si="238"/>
        <v>1</v>
      </c>
      <c r="Z123" s="8">
        <f>+'Detailed Input'!F197</f>
        <v>0</v>
      </c>
      <c r="AA123" s="8">
        <f t="shared" si="195"/>
        <v>0</v>
      </c>
      <c r="AB123" s="8">
        <f t="shared" si="196"/>
        <v>1</v>
      </c>
      <c r="AC123" s="19">
        <f t="shared" si="137"/>
        <v>0</v>
      </c>
      <c r="AD123" s="9">
        <f t="shared" si="138"/>
        <v>0</v>
      </c>
      <c r="AE123" s="17">
        <f t="shared" si="139"/>
        <v>4</v>
      </c>
      <c r="AF123" s="18">
        <f t="shared" si="140"/>
        <v>-999</v>
      </c>
      <c r="AG123" s="19">
        <f t="shared" si="141"/>
        <v>0</v>
      </c>
      <c r="AH123" s="7">
        <f t="shared" si="239"/>
        <v>1</v>
      </c>
      <c r="AI123" s="8">
        <f>+'Detailed Input'!G197</f>
        <v>0</v>
      </c>
      <c r="AJ123" s="8">
        <f t="shared" si="197"/>
        <v>0</v>
      </c>
      <c r="AK123" s="8">
        <f t="shared" si="198"/>
        <v>1</v>
      </c>
      <c r="AL123" s="19">
        <f t="shared" si="142"/>
        <v>0</v>
      </c>
      <c r="AM123" s="9">
        <f t="shared" si="143"/>
        <v>0</v>
      </c>
      <c r="AN123" s="17">
        <f t="shared" si="144"/>
        <v>5</v>
      </c>
      <c r="AO123" s="18">
        <f t="shared" si="145"/>
        <v>-999</v>
      </c>
      <c r="AP123" s="19">
        <f t="shared" si="146"/>
        <v>0</v>
      </c>
      <c r="AQ123" s="7">
        <f t="shared" si="240"/>
        <v>1</v>
      </c>
      <c r="AR123" s="8">
        <f>+'Detailed Input'!H197</f>
        <v>0</v>
      </c>
      <c r="AS123" s="8">
        <f t="shared" si="199"/>
        <v>0</v>
      </c>
      <c r="AT123" s="8">
        <f t="shared" si="200"/>
        <v>1</v>
      </c>
      <c r="AU123" s="19">
        <f t="shared" si="147"/>
        <v>0</v>
      </c>
      <c r="AV123" s="9">
        <f t="shared" si="148"/>
        <v>0</v>
      </c>
      <c r="AW123" s="17">
        <f t="shared" si="149"/>
        <v>6</v>
      </c>
      <c r="AX123" s="18">
        <f t="shared" si="150"/>
        <v>-999</v>
      </c>
      <c r="AY123" s="19">
        <f t="shared" si="151"/>
        <v>0</v>
      </c>
      <c r="AZ123" s="7">
        <f t="shared" si="241"/>
        <v>1</v>
      </c>
      <c r="BA123" s="8">
        <f>+'Detailed Input'!I197</f>
        <v>0</v>
      </c>
      <c r="BB123" s="8">
        <f t="shared" si="201"/>
        <v>0</v>
      </c>
      <c r="BC123" s="8">
        <f t="shared" si="202"/>
        <v>1</v>
      </c>
      <c r="BD123" s="19">
        <f t="shared" si="152"/>
        <v>0</v>
      </c>
      <c r="BE123" s="9">
        <f t="shared" si="153"/>
        <v>0</v>
      </c>
      <c r="BF123" s="17">
        <f t="shared" si="154"/>
        <v>7</v>
      </c>
      <c r="BG123" s="18">
        <f t="shared" si="155"/>
        <v>-999</v>
      </c>
      <c r="BH123" s="19">
        <f t="shared" si="156"/>
        <v>0</v>
      </c>
      <c r="BI123" s="7">
        <f t="shared" si="242"/>
        <v>1</v>
      </c>
      <c r="BJ123" s="8">
        <f>+'Detailed Input'!J197</f>
        <v>0</v>
      </c>
      <c r="BK123" s="8">
        <f t="shared" si="203"/>
        <v>0</v>
      </c>
      <c r="BL123" s="8">
        <f t="shared" si="204"/>
        <v>1</v>
      </c>
      <c r="BM123" s="19">
        <f t="shared" si="157"/>
        <v>0</v>
      </c>
      <c r="BN123" s="9">
        <f t="shared" si="158"/>
        <v>0</v>
      </c>
      <c r="BO123" s="17">
        <f t="shared" si="159"/>
        <v>8</v>
      </c>
      <c r="BP123" s="18">
        <f t="shared" si="160"/>
        <v>-999</v>
      </c>
      <c r="BQ123" s="19">
        <f t="shared" si="161"/>
        <v>0</v>
      </c>
      <c r="BR123" s="7">
        <f t="shared" si="243"/>
        <v>1</v>
      </c>
      <c r="BS123" s="8">
        <f>+'Detailed Input'!K197</f>
        <v>0</v>
      </c>
      <c r="BT123" s="8">
        <f t="shared" si="205"/>
        <v>0</v>
      </c>
      <c r="BU123" s="8">
        <f t="shared" si="206"/>
        <v>1</v>
      </c>
      <c r="BV123" s="19">
        <f t="shared" si="162"/>
        <v>0</v>
      </c>
      <c r="BW123" s="9">
        <f t="shared" si="163"/>
        <v>0</v>
      </c>
      <c r="BX123" s="17">
        <f t="shared" si="164"/>
        <v>9</v>
      </c>
      <c r="BY123" s="18">
        <f t="shared" si="165"/>
        <v>-999</v>
      </c>
      <c r="BZ123" s="19">
        <f t="shared" si="166"/>
        <v>0</v>
      </c>
      <c r="CA123" s="7">
        <f t="shared" si="244"/>
        <v>1</v>
      </c>
      <c r="CB123" s="8">
        <f>+'Detailed Input'!L197</f>
        <v>0</v>
      </c>
      <c r="CC123" s="8">
        <f t="shared" si="207"/>
        <v>0</v>
      </c>
      <c r="CD123" s="8">
        <f t="shared" si="208"/>
        <v>1</v>
      </c>
      <c r="CE123" s="19">
        <f t="shared" si="167"/>
        <v>0</v>
      </c>
      <c r="CF123" s="9">
        <f t="shared" si="168"/>
        <v>0</v>
      </c>
      <c r="CG123" s="17">
        <f t="shared" si="169"/>
        <v>10</v>
      </c>
      <c r="CH123" s="18">
        <f t="shared" si="170"/>
        <v>-999</v>
      </c>
      <c r="CI123" s="19">
        <f t="shared" si="171"/>
        <v>0</v>
      </c>
      <c r="CJ123" s="7">
        <f t="shared" si="245"/>
        <v>1</v>
      </c>
      <c r="CK123" s="8">
        <f>+'Detailed Input'!M197</f>
        <v>0</v>
      </c>
      <c r="CL123" s="8">
        <f t="shared" si="209"/>
        <v>0</v>
      </c>
      <c r="CM123" s="8">
        <f t="shared" si="210"/>
        <v>1</v>
      </c>
      <c r="CN123" s="19">
        <f t="shared" si="172"/>
        <v>0</v>
      </c>
      <c r="CO123" s="134">
        <f t="shared" si="173"/>
        <v>0</v>
      </c>
      <c r="CQ123" s="119" t="str">
        <f t="shared" si="211"/>
        <v>blank</v>
      </c>
      <c r="CR123" s="84">
        <f t="shared" si="174"/>
        <v>0</v>
      </c>
      <c r="CS123" s="77">
        <f t="shared" si="175"/>
        <v>0</v>
      </c>
      <c r="CT123" s="77">
        <f t="shared" si="176"/>
        <v>0</v>
      </c>
      <c r="CU123" s="77">
        <f t="shared" si="177"/>
        <v>0</v>
      </c>
      <c r="CV123" s="77">
        <f t="shared" si="178"/>
        <v>0</v>
      </c>
      <c r="CW123" s="77">
        <f t="shared" si="179"/>
        <v>0</v>
      </c>
      <c r="CX123" s="77">
        <f t="shared" si="180"/>
        <v>0</v>
      </c>
      <c r="CY123" s="77">
        <f t="shared" si="181"/>
        <v>0</v>
      </c>
      <c r="CZ123" s="77">
        <f t="shared" si="182"/>
        <v>0</v>
      </c>
      <c r="DA123" s="77">
        <f t="shared" si="183"/>
        <v>0</v>
      </c>
      <c r="DB123" s="145">
        <f t="shared" si="212"/>
        <v>-999</v>
      </c>
      <c r="DC123" s="115">
        <f t="shared" si="213"/>
        <v>-999</v>
      </c>
      <c r="DD123" s="115">
        <f t="shared" si="214"/>
        <v>-999</v>
      </c>
      <c r="DE123" s="115">
        <f t="shared" si="215"/>
        <v>-999</v>
      </c>
      <c r="DF123" s="115">
        <f t="shared" si="216"/>
        <v>-999</v>
      </c>
      <c r="DG123" s="115">
        <f t="shared" si="217"/>
        <v>-999</v>
      </c>
      <c r="DH123" s="115">
        <f t="shared" si="218"/>
        <v>-999</v>
      </c>
      <c r="DI123" s="115">
        <f t="shared" si="219"/>
        <v>-999</v>
      </c>
      <c r="DJ123" s="115">
        <f t="shared" si="220"/>
        <v>-999</v>
      </c>
      <c r="DK123" s="115">
        <f t="shared" si="221"/>
        <v>-999</v>
      </c>
      <c r="DL123" s="125">
        <f t="shared" si="222"/>
        <v>1</v>
      </c>
      <c r="DM123" s="116">
        <f t="shared" si="223"/>
        <v>1</v>
      </c>
      <c r="DN123" s="116">
        <f t="shared" si="224"/>
        <v>1</v>
      </c>
      <c r="DO123" s="116">
        <f t="shared" si="225"/>
        <v>1</v>
      </c>
      <c r="DP123" s="116">
        <f t="shared" si="226"/>
        <v>1</v>
      </c>
      <c r="DQ123" s="116">
        <f t="shared" si="227"/>
        <v>1</v>
      </c>
      <c r="DR123" s="116">
        <f t="shared" si="228"/>
        <v>1</v>
      </c>
      <c r="DS123" s="116">
        <f t="shared" si="229"/>
        <v>1</v>
      </c>
      <c r="DT123" s="116">
        <f t="shared" si="230"/>
        <v>1</v>
      </c>
      <c r="DU123" s="116">
        <f t="shared" si="231"/>
        <v>1</v>
      </c>
      <c r="DV123" s="125">
        <f t="shared" si="232"/>
        <v>0</v>
      </c>
      <c r="DW123" s="116">
        <f t="shared" si="233"/>
        <v>0</v>
      </c>
      <c r="DX123" s="116">
        <f t="shared" si="184"/>
        <v>0</v>
      </c>
      <c r="DY123" s="116">
        <f t="shared" si="185"/>
        <v>0</v>
      </c>
      <c r="DZ123" s="116">
        <f t="shared" si="186"/>
        <v>0</v>
      </c>
      <c r="EA123" s="116">
        <f t="shared" si="187"/>
        <v>0</v>
      </c>
      <c r="EB123" s="116">
        <f t="shared" si="188"/>
        <v>0</v>
      </c>
      <c r="EC123" s="116">
        <f t="shared" si="189"/>
        <v>0</v>
      </c>
      <c r="ED123" s="116">
        <f t="shared" si="190"/>
        <v>0</v>
      </c>
      <c r="EE123" s="116">
        <f t="shared" si="191"/>
        <v>0</v>
      </c>
      <c r="EF123" s="172" t="str">
        <f>IF(EE123&gt;='Detailed Input'!$A$6,INDEX(DB123:DK123,EE123-'Detailed Input'!$A$6+1),"")</f>
        <v/>
      </c>
      <c r="EG123" s="170" t="str">
        <f>IF(EE123&gt;='Detailed Input'!$A$6,INDEX(DL123:DU123,EE123-'Detailed Input'!$A$6+1),"")</f>
        <v/>
      </c>
      <c r="EH123" s="59">
        <f t="shared" si="234"/>
        <v>0</v>
      </c>
      <c r="EI123" s="120">
        <f t="shared" si="235"/>
        <v>0</v>
      </c>
      <c r="EJ123" s="58"/>
    </row>
    <row r="124" spans="1:140" x14ac:dyDescent="0.2">
      <c r="A124" s="133" t="str">
        <f>IF('Detailed Input'!A198="",'Detailed Input'!$A$25,'Detailed Input'!A198)</f>
        <v>blank</v>
      </c>
      <c r="B124" s="16">
        <f>+'Detailed Input'!C198</f>
        <v>0</v>
      </c>
      <c r="C124" s="16">
        <f>MATCH(A124,'Detailed Input'!$A$25:$A$75,0)</f>
        <v>1</v>
      </c>
      <c r="D124" s="17">
        <f>'Detailed Input'!B198+1</f>
        <v>1</v>
      </c>
      <c r="E124" s="18">
        <f t="shared" si="125"/>
        <v>-999</v>
      </c>
      <c r="F124" s="19">
        <f t="shared" si="126"/>
        <v>0</v>
      </c>
      <c r="G124" s="7">
        <f t="shared" si="236"/>
        <v>1</v>
      </c>
      <c r="H124" s="8">
        <f>+'Detailed Input'!D198</f>
        <v>0</v>
      </c>
      <c r="I124" s="8">
        <v>0</v>
      </c>
      <c r="J124" s="8">
        <f t="shared" si="192"/>
        <v>1</v>
      </c>
      <c r="K124" s="19">
        <f t="shared" si="127"/>
        <v>0</v>
      </c>
      <c r="L124" s="9">
        <f t="shared" si="128"/>
        <v>0</v>
      </c>
      <c r="M124" s="17">
        <f t="shared" si="129"/>
        <v>2</v>
      </c>
      <c r="N124" s="18">
        <f t="shared" si="130"/>
        <v>-999</v>
      </c>
      <c r="O124" s="19">
        <f t="shared" si="131"/>
        <v>0</v>
      </c>
      <c r="P124" s="7">
        <f t="shared" si="237"/>
        <v>1</v>
      </c>
      <c r="Q124" s="8">
        <f>+'Detailed Input'!E198</f>
        <v>0</v>
      </c>
      <c r="R124" s="8">
        <f t="shared" si="193"/>
        <v>0</v>
      </c>
      <c r="S124" s="8">
        <f t="shared" si="194"/>
        <v>1</v>
      </c>
      <c r="T124" s="19">
        <f t="shared" si="132"/>
        <v>0</v>
      </c>
      <c r="U124" s="9">
        <f t="shared" si="133"/>
        <v>0</v>
      </c>
      <c r="V124" s="17">
        <f t="shared" si="134"/>
        <v>3</v>
      </c>
      <c r="W124" s="18">
        <f t="shared" si="135"/>
        <v>-999</v>
      </c>
      <c r="X124" s="19">
        <f t="shared" si="136"/>
        <v>0</v>
      </c>
      <c r="Y124" s="7">
        <f t="shared" si="238"/>
        <v>1</v>
      </c>
      <c r="Z124" s="8">
        <f>+'Detailed Input'!F198</f>
        <v>0</v>
      </c>
      <c r="AA124" s="8">
        <f t="shared" si="195"/>
        <v>0</v>
      </c>
      <c r="AB124" s="8">
        <f t="shared" si="196"/>
        <v>1</v>
      </c>
      <c r="AC124" s="19">
        <f t="shared" si="137"/>
        <v>0</v>
      </c>
      <c r="AD124" s="9">
        <f t="shared" si="138"/>
        <v>0</v>
      </c>
      <c r="AE124" s="17">
        <f t="shared" si="139"/>
        <v>4</v>
      </c>
      <c r="AF124" s="18">
        <f t="shared" si="140"/>
        <v>-999</v>
      </c>
      <c r="AG124" s="19">
        <f t="shared" si="141"/>
        <v>0</v>
      </c>
      <c r="AH124" s="7">
        <f t="shared" si="239"/>
        <v>1</v>
      </c>
      <c r="AI124" s="8">
        <f>+'Detailed Input'!G198</f>
        <v>0</v>
      </c>
      <c r="AJ124" s="8">
        <f t="shared" si="197"/>
        <v>0</v>
      </c>
      <c r="AK124" s="8">
        <f t="shared" si="198"/>
        <v>1</v>
      </c>
      <c r="AL124" s="19">
        <f t="shared" si="142"/>
        <v>0</v>
      </c>
      <c r="AM124" s="9">
        <f t="shared" si="143"/>
        <v>0</v>
      </c>
      <c r="AN124" s="17">
        <f t="shared" si="144"/>
        <v>5</v>
      </c>
      <c r="AO124" s="18">
        <f t="shared" si="145"/>
        <v>-999</v>
      </c>
      <c r="AP124" s="19">
        <f t="shared" si="146"/>
        <v>0</v>
      </c>
      <c r="AQ124" s="7">
        <f t="shared" si="240"/>
        <v>1</v>
      </c>
      <c r="AR124" s="8">
        <f>+'Detailed Input'!H198</f>
        <v>0</v>
      </c>
      <c r="AS124" s="8">
        <f t="shared" si="199"/>
        <v>0</v>
      </c>
      <c r="AT124" s="8">
        <f t="shared" si="200"/>
        <v>1</v>
      </c>
      <c r="AU124" s="19">
        <f t="shared" si="147"/>
        <v>0</v>
      </c>
      <c r="AV124" s="9">
        <f t="shared" si="148"/>
        <v>0</v>
      </c>
      <c r="AW124" s="17">
        <f t="shared" si="149"/>
        <v>6</v>
      </c>
      <c r="AX124" s="18">
        <f t="shared" si="150"/>
        <v>-999</v>
      </c>
      <c r="AY124" s="19">
        <f t="shared" si="151"/>
        <v>0</v>
      </c>
      <c r="AZ124" s="7">
        <f t="shared" si="241"/>
        <v>1</v>
      </c>
      <c r="BA124" s="8">
        <f>+'Detailed Input'!I198</f>
        <v>0</v>
      </c>
      <c r="BB124" s="8">
        <f t="shared" si="201"/>
        <v>0</v>
      </c>
      <c r="BC124" s="8">
        <f t="shared" si="202"/>
        <v>1</v>
      </c>
      <c r="BD124" s="19">
        <f t="shared" si="152"/>
        <v>0</v>
      </c>
      <c r="BE124" s="9">
        <f t="shared" si="153"/>
        <v>0</v>
      </c>
      <c r="BF124" s="17">
        <f t="shared" si="154"/>
        <v>7</v>
      </c>
      <c r="BG124" s="18">
        <f t="shared" si="155"/>
        <v>-999</v>
      </c>
      <c r="BH124" s="19">
        <f t="shared" si="156"/>
        <v>0</v>
      </c>
      <c r="BI124" s="7">
        <f t="shared" si="242"/>
        <v>1</v>
      </c>
      <c r="BJ124" s="8">
        <f>+'Detailed Input'!J198</f>
        <v>0</v>
      </c>
      <c r="BK124" s="8">
        <f t="shared" si="203"/>
        <v>0</v>
      </c>
      <c r="BL124" s="8">
        <f t="shared" si="204"/>
        <v>1</v>
      </c>
      <c r="BM124" s="19">
        <f t="shared" si="157"/>
        <v>0</v>
      </c>
      <c r="BN124" s="9">
        <f t="shared" si="158"/>
        <v>0</v>
      </c>
      <c r="BO124" s="17">
        <f t="shared" si="159"/>
        <v>8</v>
      </c>
      <c r="BP124" s="18">
        <f t="shared" si="160"/>
        <v>-999</v>
      </c>
      <c r="BQ124" s="19">
        <f t="shared" si="161"/>
        <v>0</v>
      </c>
      <c r="BR124" s="7">
        <f t="shared" si="243"/>
        <v>1</v>
      </c>
      <c r="BS124" s="8">
        <f>+'Detailed Input'!K198</f>
        <v>0</v>
      </c>
      <c r="BT124" s="8">
        <f t="shared" si="205"/>
        <v>0</v>
      </c>
      <c r="BU124" s="8">
        <f t="shared" si="206"/>
        <v>1</v>
      </c>
      <c r="BV124" s="19">
        <f t="shared" si="162"/>
        <v>0</v>
      </c>
      <c r="BW124" s="9">
        <f t="shared" si="163"/>
        <v>0</v>
      </c>
      <c r="BX124" s="17">
        <f t="shared" si="164"/>
        <v>9</v>
      </c>
      <c r="BY124" s="18">
        <f t="shared" si="165"/>
        <v>-999</v>
      </c>
      <c r="BZ124" s="19">
        <f t="shared" si="166"/>
        <v>0</v>
      </c>
      <c r="CA124" s="7">
        <f t="shared" si="244"/>
        <v>1</v>
      </c>
      <c r="CB124" s="8">
        <f>+'Detailed Input'!L198</f>
        <v>0</v>
      </c>
      <c r="CC124" s="8">
        <f t="shared" si="207"/>
        <v>0</v>
      </c>
      <c r="CD124" s="8">
        <f t="shared" si="208"/>
        <v>1</v>
      </c>
      <c r="CE124" s="19">
        <f t="shared" si="167"/>
        <v>0</v>
      </c>
      <c r="CF124" s="9">
        <f t="shared" si="168"/>
        <v>0</v>
      </c>
      <c r="CG124" s="17">
        <f t="shared" si="169"/>
        <v>10</v>
      </c>
      <c r="CH124" s="18">
        <f t="shared" si="170"/>
        <v>-999</v>
      </c>
      <c r="CI124" s="19">
        <f t="shared" si="171"/>
        <v>0</v>
      </c>
      <c r="CJ124" s="7">
        <f t="shared" si="245"/>
        <v>1</v>
      </c>
      <c r="CK124" s="8">
        <f>+'Detailed Input'!M198</f>
        <v>0</v>
      </c>
      <c r="CL124" s="8">
        <f t="shared" si="209"/>
        <v>0</v>
      </c>
      <c r="CM124" s="8">
        <f t="shared" si="210"/>
        <v>1</v>
      </c>
      <c r="CN124" s="19">
        <f t="shared" si="172"/>
        <v>0</v>
      </c>
      <c r="CO124" s="134">
        <f t="shared" si="173"/>
        <v>0</v>
      </c>
      <c r="CQ124" s="119" t="str">
        <f t="shared" si="211"/>
        <v>blank</v>
      </c>
      <c r="CR124" s="84">
        <f t="shared" si="174"/>
        <v>0</v>
      </c>
      <c r="CS124" s="77">
        <f t="shared" si="175"/>
        <v>0</v>
      </c>
      <c r="CT124" s="77">
        <f t="shared" si="176"/>
        <v>0</v>
      </c>
      <c r="CU124" s="77">
        <f t="shared" si="177"/>
        <v>0</v>
      </c>
      <c r="CV124" s="77">
        <f t="shared" si="178"/>
        <v>0</v>
      </c>
      <c r="CW124" s="77">
        <f t="shared" si="179"/>
        <v>0</v>
      </c>
      <c r="CX124" s="77">
        <f t="shared" si="180"/>
        <v>0</v>
      </c>
      <c r="CY124" s="77">
        <f t="shared" si="181"/>
        <v>0</v>
      </c>
      <c r="CZ124" s="77">
        <f t="shared" si="182"/>
        <v>0</v>
      </c>
      <c r="DA124" s="77">
        <f t="shared" si="183"/>
        <v>0</v>
      </c>
      <c r="DB124" s="145">
        <f t="shared" si="212"/>
        <v>-999</v>
      </c>
      <c r="DC124" s="115">
        <f t="shared" si="213"/>
        <v>-999</v>
      </c>
      <c r="DD124" s="115">
        <f t="shared" si="214"/>
        <v>-999</v>
      </c>
      <c r="DE124" s="115">
        <f t="shared" si="215"/>
        <v>-999</v>
      </c>
      <c r="DF124" s="115">
        <f t="shared" si="216"/>
        <v>-999</v>
      </c>
      <c r="DG124" s="115">
        <f t="shared" si="217"/>
        <v>-999</v>
      </c>
      <c r="DH124" s="115">
        <f t="shared" si="218"/>
        <v>-999</v>
      </c>
      <c r="DI124" s="115">
        <f t="shared" si="219"/>
        <v>-999</v>
      </c>
      <c r="DJ124" s="115">
        <f t="shared" si="220"/>
        <v>-999</v>
      </c>
      <c r="DK124" s="115">
        <f t="shared" si="221"/>
        <v>-999</v>
      </c>
      <c r="DL124" s="125">
        <f t="shared" si="222"/>
        <v>1</v>
      </c>
      <c r="DM124" s="116">
        <f t="shared" si="223"/>
        <v>1</v>
      </c>
      <c r="DN124" s="116">
        <f t="shared" si="224"/>
        <v>1</v>
      </c>
      <c r="DO124" s="116">
        <f t="shared" si="225"/>
        <v>1</v>
      </c>
      <c r="DP124" s="116">
        <f t="shared" si="226"/>
        <v>1</v>
      </c>
      <c r="DQ124" s="116">
        <f t="shared" si="227"/>
        <v>1</v>
      </c>
      <c r="DR124" s="116">
        <f t="shared" si="228"/>
        <v>1</v>
      </c>
      <c r="DS124" s="116">
        <f t="shared" si="229"/>
        <v>1</v>
      </c>
      <c r="DT124" s="116">
        <f t="shared" si="230"/>
        <v>1</v>
      </c>
      <c r="DU124" s="116">
        <f t="shared" si="231"/>
        <v>1</v>
      </c>
      <c r="DV124" s="125">
        <f t="shared" si="232"/>
        <v>0</v>
      </c>
      <c r="DW124" s="116">
        <f t="shared" si="233"/>
        <v>0</v>
      </c>
      <c r="DX124" s="116">
        <f t="shared" si="184"/>
        <v>0</v>
      </c>
      <c r="DY124" s="116">
        <f t="shared" si="185"/>
        <v>0</v>
      </c>
      <c r="DZ124" s="116">
        <f t="shared" si="186"/>
        <v>0</v>
      </c>
      <c r="EA124" s="116">
        <f t="shared" si="187"/>
        <v>0</v>
      </c>
      <c r="EB124" s="116">
        <f t="shared" si="188"/>
        <v>0</v>
      </c>
      <c r="EC124" s="116">
        <f t="shared" si="189"/>
        <v>0</v>
      </c>
      <c r="ED124" s="116">
        <f t="shared" si="190"/>
        <v>0</v>
      </c>
      <c r="EE124" s="116">
        <f t="shared" si="191"/>
        <v>0</v>
      </c>
      <c r="EF124" s="172" t="str">
        <f>IF(EE124&gt;='Detailed Input'!$A$6,INDEX(DB124:DK124,EE124-'Detailed Input'!$A$6+1),"")</f>
        <v/>
      </c>
      <c r="EG124" s="170" t="str">
        <f>IF(EE124&gt;='Detailed Input'!$A$6,INDEX(DL124:DU124,EE124-'Detailed Input'!$A$6+1),"")</f>
        <v/>
      </c>
      <c r="EH124" s="59">
        <f t="shared" si="234"/>
        <v>0</v>
      </c>
      <c r="EI124" s="120">
        <f t="shared" si="235"/>
        <v>0</v>
      </c>
      <c r="EJ124" s="58"/>
    </row>
    <row r="125" spans="1:140" x14ac:dyDescent="0.2">
      <c r="A125" s="133" t="str">
        <f>IF('Detailed Input'!A199="",'Detailed Input'!$A$25,'Detailed Input'!A199)</f>
        <v>blank</v>
      </c>
      <c r="B125" s="16">
        <f>+'Detailed Input'!C199</f>
        <v>0</v>
      </c>
      <c r="C125" s="16">
        <f>MATCH(A125,'Detailed Input'!$A$25:$A$75,0)</f>
        <v>1</v>
      </c>
      <c r="D125" s="17">
        <f>'Detailed Input'!B199+1</f>
        <v>1</v>
      </c>
      <c r="E125" s="18">
        <f t="shared" si="125"/>
        <v>-999</v>
      </c>
      <c r="F125" s="19">
        <f t="shared" si="126"/>
        <v>0</v>
      </c>
      <c r="G125" s="7">
        <f t="shared" si="236"/>
        <v>1</v>
      </c>
      <c r="H125" s="8">
        <f>+'Detailed Input'!D199</f>
        <v>0</v>
      </c>
      <c r="I125" s="8">
        <v>0</v>
      </c>
      <c r="J125" s="8">
        <f t="shared" si="192"/>
        <v>1</v>
      </c>
      <c r="K125" s="19">
        <f t="shared" si="127"/>
        <v>0</v>
      </c>
      <c r="L125" s="9">
        <f t="shared" si="128"/>
        <v>0</v>
      </c>
      <c r="M125" s="17">
        <f t="shared" si="129"/>
        <v>2</v>
      </c>
      <c r="N125" s="18">
        <f t="shared" si="130"/>
        <v>-999</v>
      </c>
      <c r="O125" s="19">
        <f t="shared" si="131"/>
        <v>0</v>
      </c>
      <c r="P125" s="7">
        <f t="shared" si="237"/>
        <v>1</v>
      </c>
      <c r="Q125" s="8">
        <f>+'Detailed Input'!E199</f>
        <v>0</v>
      </c>
      <c r="R125" s="8">
        <f t="shared" si="193"/>
        <v>0</v>
      </c>
      <c r="S125" s="8">
        <f t="shared" si="194"/>
        <v>1</v>
      </c>
      <c r="T125" s="19">
        <f t="shared" si="132"/>
        <v>0</v>
      </c>
      <c r="U125" s="9">
        <f t="shared" si="133"/>
        <v>0</v>
      </c>
      <c r="V125" s="17">
        <f t="shared" si="134"/>
        <v>3</v>
      </c>
      <c r="W125" s="18">
        <f t="shared" si="135"/>
        <v>-999</v>
      </c>
      <c r="X125" s="19">
        <f t="shared" si="136"/>
        <v>0</v>
      </c>
      <c r="Y125" s="7">
        <f t="shared" si="238"/>
        <v>1</v>
      </c>
      <c r="Z125" s="8">
        <f>+'Detailed Input'!F199</f>
        <v>0</v>
      </c>
      <c r="AA125" s="8">
        <f t="shared" si="195"/>
        <v>0</v>
      </c>
      <c r="AB125" s="8">
        <f t="shared" si="196"/>
        <v>1</v>
      </c>
      <c r="AC125" s="19">
        <f t="shared" si="137"/>
        <v>0</v>
      </c>
      <c r="AD125" s="9">
        <f t="shared" si="138"/>
        <v>0</v>
      </c>
      <c r="AE125" s="17">
        <f t="shared" si="139"/>
        <v>4</v>
      </c>
      <c r="AF125" s="18">
        <f t="shared" si="140"/>
        <v>-999</v>
      </c>
      <c r="AG125" s="19">
        <f t="shared" si="141"/>
        <v>0</v>
      </c>
      <c r="AH125" s="7">
        <f t="shared" si="239"/>
        <v>1</v>
      </c>
      <c r="AI125" s="8">
        <f>+'Detailed Input'!G199</f>
        <v>0</v>
      </c>
      <c r="AJ125" s="8">
        <f t="shared" si="197"/>
        <v>0</v>
      </c>
      <c r="AK125" s="8">
        <f t="shared" si="198"/>
        <v>1</v>
      </c>
      <c r="AL125" s="19">
        <f t="shared" si="142"/>
        <v>0</v>
      </c>
      <c r="AM125" s="9">
        <f t="shared" si="143"/>
        <v>0</v>
      </c>
      <c r="AN125" s="17">
        <f t="shared" si="144"/>
        <v>5</v>
      </c>
      <c r="AO125" s="18">
        <f t="shared" si="145"/>
        <v>-999</v>
      </c>
      <c r="AP125" s="19">
        <f t="shared" si="146"/>
        <v>0</v>
      </c>
      <c r="AQ125" s="7">
        <f t="shared" si="240"/>
        <v>1</v>
      </c>
      <c r="AR125" s="8">
        <f>+'Detailed Input'!H199</f>
        <v>0</v>
      </c>
      <c r="AS125" s="8">
        <f t="shared" si="199"/>
        <v>0</v>
      </c>
      <c r="AT125" s="8">
        <f t="shared" si="200"/>
        <v>1</v>
      </c>
      <c r="AU125" s="19">
        <f t="shared" si="147"/>
        <v>0</v>
      </c>
      <c r="AV125" s="9">
        <f t="shared" si="148"/>
        <v>0</v>
      </c>
      <c r="AW125" s="17">
        <f t="shared" si="149"/>
        <v>6</v>
      </c>
      <c r="AX125" s="18">
        <f t="shared" si="150"/>
        <v>-999</v>
      </c>
      <c r="AY125" s="19">
        <f t="shared" si="151"/>
        <v>0</v>
      </c>
      <c r="AZ125" s="7">
        <f t="shared" si="241"/>
        <v>1</v>
      </c>
      <c r="BA125" s="8">
        <f>+'Detailed Input'!I199</f>
        <v>0</v>
      </c>
      <c r="BB125" s="8">
        <f t="shared" si="201"/>
        <v>0</v>
      </c>
      <c r="BC125" s="8">
        <f t="shared" si="202"/>
        <v>1</v>
      </c>
      <c r="BD125" s="19">
        <f t="shared" si="152"/>
        <v>0</v>
      </c>
      <c r="BE125" s="9">
        <f t="shared" si="153"/>
        <v>0</v>
      </c>
      <c r="BF125" s="17">
        <f t="shared" si="154"/>
        <v>7</v>
      </c>
      <c r="BG125" s="18">
        <f t="shared" si="155"/>
        <v>-999</v>
      </c>
      <c r="BH125" s="19">
        <f t="shared" si="156"/>
        <v>0</v>
      </c>
      <c r="BI125" s="7">
        <f t="shared" si="242"/>
        <v>1</v>
      </c>
      <c r="BJ125" s="8">
        <f>+'Detailed Input'!J199</f>
        <v>0</v>
      </c>
      <c r="BK125" s="8">
        <f t="shared" si="203"/>
        <v>0</v>
      </c>
      <c r="BL125" s="8">
        <f t="shared" si="204"/>
        <v>1</v>
      </c>
      <c r="BM125" s="19">
        <f t="shared" si="157"/>
        <v>0</v>
      </c>
      <c r="BN125" s="9">
        <f t="shared" si="158"/>
        <v>0</v>
      </c>
      <c r="BO125" s="17">
        <f t="shared" si="159"/>
        <v>8</v>
      </c>
      <c r="BP125" s="18">
        <f t="shared" si="160"/>
        <v>-999</v>
      </c>
      <c r="BQ125" s="19">
        <f t="shared" si="161"/>
        <v>0</v>
      </c>
      <c r="BR125" s="7">
        <f t="shared" si="243"/>
        <v>1</v>
      </c>
      <c r="BS125" s="8">
        <f>+'Detailed Input'!K199</f>
        <v>0</v>
      </c>
      <c r="BT125" s="8">
        <f t="shared" si="205"/>
        <v>0</v>
      </c>
      <c r="BU125" s="8">
        <f t="shared" si="206"/>
        <v>1</v>
      </c>
      <c r="BV125" s="19">
        <f t="shared" si="162"/>
        <v>0</v>
      </c>
      <c r="BW125" s="9">
        <f t="shared" si="163"/>
        <v>0</v>
      </c>
      <c r="BX125" s="17">
        <f t="shared" si="164"/>
        <v>9</v>
      </c>
      <c r="BY125" s="18">
        <f t="shared" si="165"/>
        <v>-999</v>
      </c>
      <c r="BZ125" s="19">
        <f t="shared" si="166"/>
        <v>0</v>
      </c>
      <c r="CA125" s="7">
        <f t="shared" si="244"/>
        <v>1</v>
      </c>
      <c r="CB125" s="8">
        <f>+'Detailed Input'!L199</f>
        <v>0</v>
      </c>
      <c r="CC125" s="8">
        <f t="shared" si="207"/>
        <v>0</v>
      </c>
      <c r="CD125" s="8">
        <f t="shared" si="208"/>
        <v>1</v>
      </c>
      <c r="CE125" s="19">
        <f t="shared" si="167"/>
        <v>0</v>
      </c>
      <c r="CF125" s="9">
        <f t="shared" si="168"/>
        <v>0</v>
      </c>
      <c r="CG125" s="17">
        <f t="shared" si="169"/>
        <v>10</v>
      </c>
      <c r="CH125" s="18">
        <f t="shared" si="170"/>
        <v>-999</v>
      </c>
      <c r="CI125" s="19">
        <f t="shared" si="171"/>
        <v>0</v>
      </c>
      <c r="CJ125" s="7">
        <f t="shared" si="245"/>
        <v>1</v>
      </c>
      <c r="CK125" s="8">
        <f>+'Detailed Input'!M199</f>
        <v>0</v>
      </c>
      <c r="CL125" s="8">
        <f t="shared" si="209"/>
        <v>0</v>
      </c>
      <c r="CM125" s="8">
        <f t="shared" si="210"/>
        <v>1</v>
      </c>
      <c r="CN125" s="19">
        <f t="shared" si="172"/>
        <v>0</v>
      </c>
      <c r="CO125" s="134">
        <f t="shared" si="173"/>
        <v>0</v>
      </c>
      <c r="CQ125" s="119" t="str">
        <f t="shared" si="211"/>
        <v>blank</v>
      </c>
      <c r="CR125" s="84">
        <f t="shared" si="174"/>
        <v>0</v>
      </c>
      <c r="CS125" s="77">
        <f t="shared" si="175"/>
        <v>0</v>
      </c>
      <c r="CT125" s="77">
        <f t="shared" si="176"/>
        <v>0</v>
      </c>
      <c r="CU125" s="77">
        <f t="shared" si="177"/>
        <v>0</v>
      </c>
      <c r="CV125" s="77">
        <f t="shared" si="178"/>
        <v>0</v>
      </c>
      <c r="CW125" s="77">
        <f t="shared" si="179"/>
        <v>0</v>
      </c>
      <c r="CX125" s="77">
        <f t="shared" si="180"/>
        <v>0</v>
      </c>
      <c r="CY125" s="77">
        <f t="shared" si="181"/>
        <v>0</v>
      </c>
      <c r="CZ125" s="77">
        <f t="shared" si="182"/>
        <v>0</v>
      </c>
      <c r="DA125" s="77">
        <f t="shared" si="183"/>
        <v>0</v>
      </c>
      <c r="DB125" s="145">
        <f t="shared" si="212"/>
        <v>-999</v>
      </c>
      <c r="DC125" s="115">
        <f t="shared" si="213"/>
        <v>-999</v>
      </c>
      <c r="DD125" s="115">
        <f t="shared" si="214"/>
        <v>-999</v>
      </c>
      <c r="DE125" s="115">
        <f t="shared" si="215"/>
        <v>-999</v>
      </c>
      <c r="DF125" s="115">
        <f t="shared" si="216"/>
        <v>-999</v>
      </c>
      <c r="DG125" s="115">
        <f t="shared" si="217"/>
        <v>-999</v>
      </c>
      <c r="DH125" s="115">
        <f t="shared" si="218"/>
        <v>-999</v>
      </c>
      <c r="DI125" s="115">
        <f t="shared" si="219"/>
        <v>-999</v>
      </c>
      <c r="DJ125" s="115">
        <f t="shared" si="220"/>
        <v>-999</v>
      </c>
      <c r="DK125" s="115">
        <f t="shared" si="221"/>
        <v>-999</v>
      </c>
      <c r="DL125" s="125">
        <f t="shared" si="222"/>
        <v>1</v>
      </c>
      <c r="DM125" s="116">
        <f t="shared" si="223"/>
        <v>1</v>
      </c>
      <c r="DN125" s="116">
        <f t="shared" si="224"/>
        <v>1</v>
      </c>
      <c r="DO125" s="116">
        <f t="shared" si="225"/>
        <v>1</v>
      </c>
      <c r="DP125" s="116">
        <f t="shared" si="226"/>
        <v>1</v>
      </c>
      <c r="DQ125" s="116">
        <f t="shared" si="227"/>
        <v>1</v>
      </c>
      <c r="DR125" s="116">
        <f t="shared" si="228"/>
        <v>1</v>
      </c>
      <c r="DS125" s="116">
        <f t="shared" si="229"/>
        <v>1</v>
      </c>
      <c r="DT125" s="116">
        <f t="shared" si="230"/>
        <v>1</v>
      </c>
      <c r="DU125" s="116">
        <f t="shared" si="231"/>
        <v>1</v>
      </c>
      <c r="DV125" s="125">
        <f t="shared" si="232"/>
        <v>0</v>
      </c>
      <c r="DW125" s="116">
        <f t="shared" si="233"/>
        <v>0</v>
      </c>
      <c r="DX125" s="116">
        <f t="shared" si="184"/>
        <v>0</v>
      </c>
      <c r="DY125" s="116">
        <f t="shared" si="185"/>
        <v>0</v>
      </c>
      <c r="DZ125" s="116">
        <f t="shared" si="186"/>
        <v>0</v>
      </c>
      <c r="EA125" s="116">
        <f t="shared" si="187"/>
        <v>0</v>
      </c>
      <c r="EB125" s="116">
        <f t="shared" si="188"/>
        <v>0</v>
      </c>
      <c r="EC125" s="116">
        <f t="shared" si="189"/>
        <v>0</v>
      </c>
      <c r="ED125" s="116">
        <f t="shared" si="190"/>
        <v>0</v>
      </c>
      <c r="EE125" s="116">
        <f t="shared" si="191"/>
        <v>0</v>
      </c>
      <c r="EF125" s="172" t="str">
        <f>IF(EE125&gt;='Detailed Input'!$A$6,INDEX(DB125:DK125,EE125-'Detailed Input'!$A$6+1),"")</f>
        <v/>
      </c>
      <c r="EG125" s="170" t="str">
        <f>IF(EE125&gt;='Detailed Input'!$A$6,INDEX(DL125:DU125,EE125-'Detailed Input'!$A$6+1),"")</f>
        <v/>
      </c>
      <c r="EH125" s="59">
        <f t="shared" si="234"/>
        <v>0</v>
      </c>
      <c r="EI125" s="120">
        <f t="shared" si="235"/>
        <v>0</v>
      </c>
      <c r="EJ125" s="58"/>
    </row>
    <row r="126" spans="1:140" x14ac:dyDescent="0.2">
      <c r="A126" s="133" t="str">
        <f>IF('Detailed Input'!A200="",'Detailed Input'!$A$25,'Detailed Input'!A200)</f>
        <v>blank</v>
      </c>
      <c r="B126" s="16">
        <f>+'Detailed Input'!C200</f>
        <v>0</v>
      </c>
      <c r="C126" s="16">
        <f>MATCH(A126,'Detailed Input'!$A$25:$A$75,0)</f>
        <v>1</v>
      </c>
      <c r="D126" s="17">
        <f>'Detailed Input'!B200+1</f>
        <v>1</v>
      </c>
      <c r="E126" s="18">
        <f t="shared" si="125"/>
        <v>-999</v>
      </c>
      <c r="F126" s="19">
        <f t="shared" si="126"/>
        <v>0</v>
      </c>
      <c r="G126" s="7">
        <f t="shared" si="236"/>
        <v>1</v>
      </c>
      <c r="H126" s="8">
        <f>+'Detailed Input'!D200</f>
        <v>0</v>
      </c>
      <c r="I126" s="8">
        <v>0</v>
      </c>
      <c r="J126" s="8">
        <f t="shared" si="192"/>
        <v>1</v>
      </c>
      <c r="K126" s="19">
        <f t="shared" si="127"/>
        <v>0</v>
      </c>
      <c r="L126" s="9">
        <f t="shared" si="128"/>
        <v>0</v>
      </c>
      <c r="M126" s="17">
        <f t="shared" si="129"/>
        <v>2</v>
      </c>
      <c r="N126" s="18">
        <f t="shared" si="130"/>
        <v>-999</v>
      </c>
      <c r="O126" s="19">
        <f t="shared" si="131"/>
        <v>0</v>
      </c>
      <c r="P126" s="7">
        <f t="shared" si="237"/>
        <v>1</v>
      </c>
      <c r="Q126" s="8">
        <f>+'Detailed Input'!E200</f>
        <v>0</v>
      </c>
      <c r="R126" s="8">
        <f t="shared" si="193"/>
        <v>0</v>
      </c>
      <c r="S126" s="8">
        <f t="shared" si="194"/>
        <v>1</v>
      </c>
      <c r="T126" s="19">
        <f t="shared" si="132"/>
        <v>0</v>
      </c>
      <c r="U126" s="9">
        <f t="shared" si="133"/>
        <v>0</v>
      </c>
      <c r="V126" s="17">
        <f t="shared" si="134"/>
        <v>3</v>
      </c>
      <c r="W126" s="18">
        <f t="shared" si="135"/>
        <v>-999</v>
      </c>
      <c r="X126" s="19">
        <f t="shared" si="136"/>
        <v>0</v>
      </c>
      <c r="Y126" s="7">
        <f t="shared" si="238"/>
        <v>1</v>
      </c>
      <c r="Z126" s="8">
        <f>+'Detailed Input'!F200</f>
        <v>0</v>
      </c>
      <c r="AA126" s="8">
        <f t="shared" si="195"/>
        <v>0</v>
      </c>
      <c r="AB126" s="8">
        <f t="shared" si="196"/>
        <v>1</v>
      </c>
      <c r="AC126" s="19">
        <f t="shared" si="137"/>
        <v>0</v>
      </c>
      <c r="AD126" s="9">
        <f t="shared" si="138"/>
        <v>0</v>
      </c>
      <c r="AE126" s="17">
        <f t="shared" si="139"/>
        <v>4</v>
      </c>
      <c r="AF126" s="18">
        <f t="shared" si="140"/>
        <v>-999</v>
      </c>
      <c r="AG126" s="19">
        <f t="shared" si="141"/>
        <v>0</v>
      </c>
      <c r="AH126" s="7">
        <f t="shared" si="239"/>
        <v>1</v>
      </c>
      <c r="AI126" s="8">
        <f>+'Detailed Input'!G200</f>
        <v>0</v>
      </c>
      <c r="AJ126" s="8">
        <f t="shared" si="197"/>
        <v>0</v>
      </c>
      <c r="AK126" s="8">
        <f t="shared" si="198"/>
        <v>1</v>
      </c>
      <c r="AL126" s="19">
        <f t="shared" si="142"/>
        <v>0</v>
      </c>
      <c r="AM126" s="9">
        <f t="shared" si="143"/>
        <v>0</v>
      </c>
      <c r="AN126" s="17">
        <f t="shared" si="144"/>
        <v>5</v>
      </c>
      <c r="AO126" s="18">
        <f t="shared" si="145"/>
        <v>-999</v>
      </c>
      <c r="AP126" s="19">
        <f t="shared" si="146"/>
        <v>0</v>
      </c>
      <c r="AQ126" s="7">
        <f t="shared" si="240"/>
        <v>1</v>
      </c>
      <c r="AR126" s="8">
        <f>+'Detailed Input'!H200</f>
        <v>0</v>
      </c>
      <c r="AS126" s="8">
        <f t="shared" si="199"/>
        <v>0</v>
      </c>
      <c r="AT126" s="8">
        <f t="shared" si="200"/>
        <v>1</v>
      </c>
      <c r="AU126" s="19">
        <f t="shared" si="147"/>
        <v>0</v>
      </c>
      <c r="AV126" s="9">
        <f t="shared" si="148"/>
        <v>0</v>
      </c>
      <c r="AW126" s="17">
        <f t="shared" si="149"/>
        <v>6</v>
      </c>
      <c r="AX126" s="18">
        <f t="shared" si="150"/>
        <v>-999</v>
      </c>
      <c r="AY126" s="19">
        <f t="shared" si="151"/>
        <v>0</v>
      </c>
      <c r="AZ126" s="7">
        <f t="shared" si="241"/>
        <v>1</v>
      </c>
      <c r="BA126" s="8">
        <f>+'Detailed Input'!I200</f>
        <v>0</v>
      </c>
      <c r="BB126" s="8">
        <f t="shared" si="201"/>
        <v>0</v>
      </c>
      <c r="BC126" s="8">
        <f t="shared" si="202"/>
        <v>1</v>
      </c>
      <c r="BD126" s="19">
        <f t="shared" si="152"/>
        <v>0</v>
      </c>
      <c r="BE126" s="9">
        <f t="shared" si="153"/>
        <v>0</v>
      </c>
      <c r="BF126" s="17">
        <f t="shared" si="154"/>
        <v>7</v>
      </c>
      <c r="BG126" s="18">
        <f t="shared" si="155"/>
        <v>-999</v>
      </c>
      <c r="BH126" s="19">
        <f t="shared" si="156"/>
        <v>0</v>
      </c>
      <c r="BI126" s="7">
        <f t="shared" si="242"/>
        <v>1</v>
      </c>
      <c r="BJ126" s="8">
        <f>+'Detailed Input'!J200</f>
        <v>0</v>
      </c>
      <c r="BK126" s="8">
        <f t="shared" si="203"/>
        <v>0</v>
      </c>
      <c r="BL126" s="8">
        <f t="shared" si="204"/>
        <v>1</v>
      </c>
      <c r="BM126" s="19">
        <f t="shared" si="157"/>
        <v>0</v>
      </c>
      <c r="BN126" s="9">
        <f t="shared" si="158"/>
        <v>0</v>
      </c>
      <c r="BO126" s="17">
        <f t="shared" si="159"/>
        <v>8</v>
      </c>
      <c r="BP126" s="18">
        <f t="shared" si="160"/>
        <v>-999</v>
      </c>
      <c r="BQ126" s="19">
        <f t="shared" si="161"/>
        <v>0</v>
      </c>
      <c r="BR126" s="7">
        <f t="shared" si="243"/>
        <v>1</v>
      </c>
      <c r="BS126" s="8">
        <f>+'Detailed Input'!K200</f>
        <v>0</v>
      </c>
      <c r="BT126" s="8">
        <f t="shared" si="205"/>
        <v>0</v>
      </c>
      <c r="BU126" s="8">
        <f t="shared" si="206"/>
        <v>1</v>
      </c>
      <c r="BV126" s="19">
        <f t="shared" si="162"/>
        <v>0</v>
      </c>
      <c r="BW126" s="9">
        <f t="shared" si="163"/>
        <v>0</v>
      </c>
      <c r="BX126" s="17">
        <f t="shared" si="164"/>
        <v>9</v>
      </c>
      <c r="BY126" s="18">
        <f t="shared" si="165"/>
        <v>-999</v>
      </c>
      <c r="BZ126" s="19">
        <f t="shared" si="166"/>
        <v>0</v>
      </c>
      <c r="CA126" s="7">
        <f t="shared" si="244"/>
        <v>1</v>
      </c>
      <c r="CB126" s="8">
        <f>+'Detailed Input'!L200</f>
        <v>0</v>
      </c>
      <c r="CC126" s="8">
        <f t="shared" si="207"/>
        <v>0</v>
      </c>
      <c r="CD126" s="8">
        <f t="shared" si="208"/>
        <v>1</v>
      </c>
      <c r="CE126" s="19">
        <f t="shared" si="167"/>
        <v>0</v>
      </c>
      <c r="CF126" s="9">
        <f t="shared" si="168"/>
        <v>0</v>
      </c>
      <c r="CG126" s="17">
        <f t="shared" si="169"/>
        <v>10</v>
      </c>
      <c r="CH126" s="18">
        <f t="shared" si="170"/>
        <v>-999</v>
      </c>
      <c r="CI126" s="19">
        <f t="shared" si="171"/>
        <v>0</v>
      </c>
      <c r="CJ126" s="7">
        <f t="shared" si="245"/>
        <v>1</v>
      </c>
      <c r="CK126" s="8">
        <f>+'Detailed Input'!M200</f>
        <v>0</v>
      </c>
      <c r="CL126" s="8">
        <f t="shared" si="209"/>
        <v>0</v>
      </c>
      <c r="CM126" s="8">
        <f t="shared" si="210"/>
        <v>1</v>
      </c>
      <c r="CN126" s="19">
        <f t="shared" si="172"/>
        <v>0</v>
      </c>
      <c r="CO126" s="134">
        <f t="shared" si="173"/>
        <v>0</v>
      </c>
      <c r="CQ126" s="119" t="str">
        <f t="shared" si="211"/>
        <v>blank</v>
      </c>
      <c r="CR126" s="84">
        <f t="shared" si="174"/>
        <v>0</v>
      </c>
      <c r="CS126" s="77">
        <f t="shared" si="175"/>
        <v>0</v>
      </c>
      <c r="CT126" s="77">
        <f t="shared" si="176"/>
        <v>0</v>
      </c>
      <c r="CU126" s="77">
        <f t="shared" si="177"/>
        <v>0</v>
      </c>
      <c r="CV126" s="77">
        <f t="shared" si="178"/>
        <v>0</v>
      </c>
      <c r="CW126" s="77">
        <f t="shared" si="179"/>
        <v>0</v>
      </c>
      <c r="CX126" s="77">
        <f t="shared" si="180"/>
        <v>0</v>
      </c>
      <c r="CY126" s="77">
        <f t="shared" si="181"/>
        <v>0</v>
      </c>
      <c r="CZ126" s="77">
        <f t="shared" si="182"/>
        <v>0</v>
      </c>
      <c r="DA126" s="77">
        <f t="shared" si="183"/>
        <v>0</v>
      </c>
      <c r="DB126" s="145">
        <f t="shared" si="212"/>
        <v>-999</v>
      </c>
      <c r="DC126" s="115">
        <f t="shared" si="213"/>
        <v>-999</v>
      </c>
      <c r="DD126" s="115">
        <f t="shared" si="214"/>
        <v>-999</v>
      </c>
      <c r="DE126" s="115">
        <f t="shared" si="215"/>
        <v>-999</v>
      </c>
      <c r="DF126" s="115">
        <f t="shared" si="216"/>
        <v>-999</v>
      </c>
      <c r="DG126" s="115">
        <f t="shared" si="217"/>
        <v>-999</v>
      </c>
      <c r="DH126" s="115">
        <f t="shared" si="218"/>
        <v>-999</v>
      </c>
      <c r="DI126" s="115">
        <f t="shared" si="219"/>
        <v>-999</v>
      </c>
      <c r="DJ126" s="115">
        <f t="shared" si="220"/>
        <v>-999</v>
      </c>
      <c r="DK126" s="115">
        <f t="shared" si="221"/>
        <v>-999</v>
      </c>
      <c r="DL126" s="125">
        <f t="shared" si="222"/>
        <v>1</v>
      </c>
      <c r="DM126" s="116">
        <f t="shared" si="223"/>
        <v>1</v>
      </c>
      <c r="DN126" s="116">
        <f t="shared" si="224"/>
        <v>1</v>
      </c>
      <c r="DO126" s="116">
        <f t="shared" si="225"/>
        <v>1</v>
      </c>
      <c r="DP126" s="116">
        <f t="shared" si="226"/>
        <v>1</v>
      </c>
      <c r="DQ126" s="116">
        <f t="shared" si="227"/>
        <v>1</v>
      </c>
      <c r="DR126" s="116">
        <f t="shared" si="228"/>
        <v>1</v>
      </c>
      <c r="DS126" s="116">
        <f t="shared" si="229"/>
        <v>1</v>
      </c>
      <c r="DT126" s="116">
        <f t="shared" si="230"/>
        <v>1</v>
      </c>
      <c r="DU126" s="116">
        <f t="shared" si="231"/>
        <v>1</v>
      </c>
      <c r="DV126" s="125">
        <f t="shared" si="232"/>
        <v>0</v>
      </c>
      <c r="DW126" s="116">
        <f t="shared" si="233"/>
        <v>0</v>
      </c>
      <c r="DX126" s="116">
        <f t="shared" si="184"/>
        <v>0</v>
      </c>
      <c r="DY126" s="116">
        <f t="shared" si="185"/>
        <v>0</v>
      </c>
      <c r="DZ126" s="116">
        <f t="shared" si="186"/>
        <v>0</v>
      </c>
      <c r="EA126" s="116">
        <f t="shared" si="187"/>
        <v>0</v>
      </c>
      <c r="EB126" s="116">
        <f t="shared" si="188"/>
        <v>0</v>
      </c>
      <c r="EC126" s="116">
        <f t="shared" si="189"/>
        <v>0</v>
      </c>
      <c r="ED126" s="116">
        <f t="shared" si="190"/>
        <v>0</v>
      </c>
      <c r="EE126" s="116">
        <f t="shared" si="191"/>
        <v>0</v>
      </c>
      <c r="EF126" s="172" t="str">
        <f>IF(EE126&gt;='Detailed Input'!$A$6,INDEX(DB126:DK126,EE126-'Detailed Input'!$A$6+1),"")</f>
        <v/>
      </c>
      <c r="EG126" s="170" t="str">
        <f>IF(EE126&gt;='Detailed Input'!$A$6,INDEX(DL126:DU126,EE126-'Detailed Input'!$A$6+1),"")</f>
        <v/>
      </c>
      <c r="EH126" s="59">
        <f t="shared" si="234"/>
        <v>0</v>
      </c>
      <c r="EI126" s="120">
        <f t="shared" si="235"/>
        <v>0</v>
      </c>
      <c r="EJ126" s="58"/>
    </row>
    <row r="127" spans="1:140" x14ac:dyDescent="0.2">
      <c r="A127" s="133" t="str">
        <f>IF('Detailed Input'!A201="",'Detailed Input'!$A$25,'Detailed Input'!A201)</f>
        <v>blank</v>
      </c>
      <c r="B127" s="16">
        <f>+'Detailed Input'!C201</f>
        <v>0</v>
      </c>
      <c r="C127" s="16">
        <f>MATCH(A127,'Detailed Input'!$A$25:$A$75,0)</f>
        <v>1</v>
      </c>
      <c r="D127" s="17">
        <f>'Detailed Input'!B201+1</f>
        <v>1</v>
      </c>
      <c r="E127" s="18">
        <f t="shared" si="125"/>
        <v>-999</v>
      </c>
      <c r="F127" s="19">
        <f t="shared" si="126"/>
        <v>0</v>
      </c>
      <c r="G127" s="7">
        <f t="shared" si="236"/>
        <v>1</v>
      </c>
      <c r="H127" s="8">
        <f>+'Detailed Input'!D201</f>
        <v>0</v>
      </c>
      <c r="I127" s="8">
        <v>0</v>
      </c>
      <c r="J127" s="8">
        <f t="shared" si="192"/>
        <v>1</v>
      </c>
      <c r="K127" s="19">
        <f t="shared" si="127"/>
        <v>0</v>
      </c>
      <c r="L127" s="9">
        <f t="shared" si="128"/>
        <v>0</v>
      </c>
      <c r="M127" s="17">
        <f t="shared" si="129"/>
        <v>2</v>
      </c>
      <c r="N127" s="18">
        <f t="shared" si="130"/>
        <v>-999</v>
      </c>
      <c r="O127" s="19">
        <f t="shared" si="131"/>
        <v>0</v>
      </c>
      <c r="P127" s="7">
        <f t="shared" si="237"/>
        <v>1</v>
      </c>
      <c r="Q127" s="8">
        <f>+'Detailed Input'!E201</f>
        <v>0</v>
      </c>
      <c r="R127" s="8">
        <f t="shared" si="193"/>
        <v>0</v>
      </c>
      <c r="S127" s="8">
        <f t="shared" si="194"/>
        <v>1</v>
      </c>
      <c r="T127" s="19">
        <f t="shared" si="132"/>
        <v>0</v>
      </c>
      <c r="U127" s="9">
        <f t="shared" si="133"/>
        <v>0</v>
      </c>
      <c r="V127" s="17">
        <f t="shared" si="134"/>
        <v>3</v>
      </c>
      <c r="W127" s="18">
        <f t="shared" si="135"/>
        <v>-999</v>
      </c>
      <c r="X127" s="19">
        <f t="shared" si="136"/>
        <v>0</v>
      </c>
      <c r="Y127" s="7">
        <f t="shared" si="238"/>
        <v>1</v>
      </c>
      <c r="Z127" s="8">
        <f>+'Detailed Input'!F201</f>
        <v>0</v>
      </c>
      <c r="AA127" s="8">
        <f t="shared" si="195"/>
        <v>0</v>
      </c>
      <c r="AB127" s="8">
        <f t="shared" si="196"/>
        <v>1</v>
      </c>
      <c r="AC127" s="19">
        <f t="shared" si="137"/>
        <v>0</v>
      </c>
      <c r="AD127" s="9">
        <f t="shared" si="138"/>
        <v>0</v>
      </c>
      <c r="AE127" s="17">
        <f t="shared" si="139"/>
        <v>4</v>
      </c>
      <c r="AF127" s="18">
        <f t="shared" si="140"/>
        <v>-999</v>
      </c>
      <c r="AG127" s="19">
        <f t="shared" si="141"/>
        <v>0</v>
      </c>
      <c r="AH127" s="7">
        <f t="shared" si="239"/>
        <v>1</v>
      </c>
      <c r="AI127" s="8">
        <f>+'Detailed Input'!G201</f>
        <v>0</v>
      </c>
      <c r="AJ127" s="8">
        <f t="shared" si="197"/>
        <v>0</v>
      </c>
      <c r="AK127" s="8">
        <f t="shared" si="198"/>
        <v>1</v>
      </c>
      <c r="AL127" s="19">
        <f t="shared" si="142"/>
        <v>0</v>
      </c>
      <c r="AM127" s="9">
        <f t="shared" si="143"/>
        <v>0</v>
      </c>
      <c r="AN127" s="17">
        <f t="shared" si="144"/>
        <v>5</v>
      </c>
      <c r="AO127" s="18">
        <f t="shared" si="145"/>
        <v>-999</v>
      </c>
      <c r="AP127" s="19">
        <f t="shared" si="146"/>
        <v>0</v>
      </c>
      <c r="AQ127" s="7">
        <f t="shared" si="240"/>
        <v>1</v>
      </c>
      <c r="AR127" s="8">
        <f>+'Detailed Input'!H201</f>
        <v>0</v>
      </c>
      <c r="AS127" s="8">
        <f t="shared" si="199"/>
        <v>0</v>
      </c>
      <c r="AT127" s="8">
        <f t="shared" si="200"/>
        <v>1</v>
      </c>
      <c r="AU127" s="19">
        <f t="shared" si="147"/>
        <v>0</v>
      </c>
      <c r="AV127" s="9">
        <f t="shared" si="148"/>
        <v>0</v>
      </c>
      <c r="AW127" s="17">
        <f t="shared" si="149"/>
        <v>6</v>
      </c>
      <c r="AX127" s="18">
        <f t="shared" si="150"/>
        <v>-999</v>
      </c>
      <c r="AY127" s="19">
        <f t="shared" si="151"/>
        <v>0</v>
      </c>
      <c r="AZ127" s="7">
        <f t="shared" si="241"/>
        <v>1</v>
      </c>
      <c r="BA127" s="8">
        <f>+'Detailed Input'!I201</f>
        <v>0</v>
      </c>
      <c r="BB127" s="8">
        <f t="shared" si="201"/>
        <v>0</v>
      </c>
      <c r="BC127" s="8">
        <f t="shared" si="202"/>
        <v>1</v>
      </c>
      <c r="BD127" s="19">
        <f t="shared" si="152"/>
        <v>0</v>
      </c>
      <c r="BE127" s="9">
        <f t="shared" si="153"/>
        <v>0</v>
      </c>
      <c r="BF127" s="17">
        <f t="shared" si="154"/>
        <v>7</v>
      </c>
      <c r="BG127" s="18">
        <f t="shared" si="155"/>
        <v>-999</v>
      </c>
      <c r="BH127" s="19">
        <f t="shared" si="156"/>
        <v>0</v>
      </c>
      <c r="BI127" s="7">
        <f t="shared" si="242"/>
        <v>1</v>
      </c>
      <c r="BJ127" s="8">
        <f>+'Detailed Input'!J201</f>
        <v>0</v>
      </c>
      <c r="BK127" s="8">
        <f t="shared" si="203"/>
        <v>0</v>
      </c>
      <c r="BL127" s="8">
        <f t="shared" si="204"/>
        <v>1</v>
      </c>
      <c r="BM127" s="19">
        <f t="shared" si="157"/>
        <v>0</v>
      </c>
      <c r="BN127" s="9">
        <f t="shared" si="158"/>
        <v>0</v>
      </c>
      <c r="BO127" s="17">
        <f t="shared" si="159"/>
        <v>8</v>
      </c>
      <c r="BP127" s="18">
        <f t="shared" si="160"/>
        <v>-999</v>
      </c>
      <c r="BQ127" s="19">
        <f t="shared" si="161"/>
        <v>0</v>
      </c>
      <c r="BR127" s="7">
        <f t="shared" si="243"/>
        <v>1</v>
      </c>
      <c r="BS127" s="8">
        <f>+'Detailed Input'!K201</f>
        <v>0</v>
      </c>
      <c r="BT127" s="8">
        <f t="shared" si="205"/>
        <v>0</v>
      </c>
      <c r="BU127" s="8">
        <f t="shared" si="206"/>
        <v>1</v>
      </c>
      <c r="BV127" s="19">
        <f t="shared" si="162"/>
        <v>0</v>
      </c>
      <c r="BW127" s="9">
        <f t="shared" si="163"/>
        <v>0</v>
      </c>
      <c r="BX127" s="17">
        <f t="shared" si="164"/>
        <v>9</v>
      </c>
      <c r="BY127" s="18">
        <f t="shared" si="165"/>
        <v>-999</v>
      </c>
      <c r="BZ127" s="19">
        <f t="shared" si="166"/>
        <v>0</v>
      </c>
      <c r="CA127" s="7">
        <f t="shared" si="244"/>
        <v>1</v>
      </c>
      <c r="CB127" s="8">
        <f>+'Detailed Input'!L201</f>
        <v>0</v>
      </c>
      <c r="CC127" s="8">
        <f t="shared" si="207"/>
        <v>0</v>
      </c>
      <c r="CD127" s="8">
        <f t="shared" si="208"/>
        <v>1</v>
      </c>
      <c r="CE127" s="19">
        <f t="shared" si="167"/>
        <v>0</v>
      </c>
      <c r="CF127" s="9">
        <f t="shared" si="168"/>
        <v>0</v>
      </c>
      <c r="CG127" s="17">
        <f t="shared" si="169"/>
        <v>10</v>
      </c>
      <c r="CH127" s="18">
        <f t="shared" si="170"/>
        <v>-999</v>
      </c>
      <c r="CI127" s="19">
        <f t="shared" si="171"/>
        <v>0</v>
      </c>
      <c r="CJ127" s="7">
        <f t="shared" si="245"/>
        <v>1</v>
      </c>
      <c r="CK127" s="8">
        <f>+'Detailed Input'!M201</f>
        <v>0</v>
      </c>
      <c r="CL127" s="8">
        <f t="shared" si="209"/>
        <v>0</v>
      </c>
      <c r="CM127" s="8">
        <f t="shared" si="210"/>
        <v>1</v>
      </c>
      <c r="CN127" s="19">
        <f t="shared" si="172"/>
        <v>0</v>
      </c>
      <c r="CO127" s="134">
        <f t="shared" si="173"/>
        <v>0</v>
      </c>
      <c r="CQ127" s="119" t="str">
        <f t="shared" si="211"/>
        <v>blank</v>
      </c>
      <c r="CR127" s="84">
        <f t="shared" si="174"/>
        <v>0</v>
      </c>
      <c r="CS127" s="77">
        <f t="shared" si="175"/>
        <v>0</v>
      </c>
      <c r="CT127" s="77">
        <f t="shared" si="176"/>
        <v>0</v>
      </c>
      <c r="CU127" s="77">
        <f t="shared" si="177"/>
        <v>0</v>
      </c>
      <c r="CV127" s="77">
        <f t="shared" si="178"/>
        <v>0</v>
      </c>
      <c r="CW127" s="77">
        <f t="shared" si="179"/>
        <v>0</v>
      </c>
      <c r="CX127" s="77">
        <f t="shared" si="180"/>
        <v>0</v>
      </c>
      <c r="CY127" s="77">
        <f t="shared" si="181"/>
        <v>0</v>
      </c>
      <c r="CZ127" s="77">
        <f t="shared" si="182"/>
        <v>0</v>
      </c>
      <c r="DA127" s="77">
        <f t="shared" si="183"/>
        <v>0</v>
      </c>
      <c r="DB127" s="145">
        <f t="shared" si="212"/>
        <v>-999</v>
      </c>
      <c r="DC127" s="115">
        <f t="shared" si="213"/>
        <v>-999</v>
      </c>
      <c r="DD127" s="115">
        <f t="shared" si="214"/>
        <v>-999</v>
      </c>
      <c r="DE127" s="115">
        <f t="shared" si="215"/>
        <v>-999</v>
      </c>
      <c r="DF127" s="115">
        <f t="shared" si="216"/>
        <v>-999</v>
      </c>
      <c r="DG127" s="115">
        <f t="shared" si="217"/>
        <v>-999</v>
      </c>
      <c r="DH127" s="115">
        <f t="shared" si="218"/>
        <v>-999</v>
      </c>
      <c r="DI127" s="115">
        <f t="shared" si="219"/>
        <v>-999</v>
      </c>
      <c r="DJ127" s="115">
        <f t="shared" si="220"/>
        <v>-999</v>
      </c>
      <c r="DK127" s="115">
        <f t="shared" si="221"/>
        <v>-999</v>
      </c>
      <c r="DL127" s="125">
        <f t="shared" si="222"/>
        <v>1</v>
      </c>
      <c r="DM127" s="116">
        <f t="shared" si="223"/>
        <v>1</v>
      </c>
      <c r="DN127" s="116">
        <f t="shared" si="224"/>
        <v>1</v>
      </c>
      <c r="DO127" s="116">
        <f t="shared" si="225"/>
        <v>1</v>
      </c>
      <c r="DP127" s="116">
        <f t="shared" si="226"/>
        <v>1</v>
      </c>
      <c r="DQ127" s="116">
        <f t="shared" si="227"/>
        <v>1</v>
      </c>
      <c r="DR127" s="116">
        <f t="shared" si="228"/>
        <v>1</v>
      </c>
      <c r="DS127" s="116">
        <f t="shared" si="229"/>
        <v>1</v>
      </c>
      <c r="DT127" s="116">
        <f t="shared" si="230"/>
        <v>1</v>
      </c>
      <c r="DU127" s="116">
        <f t="shared" si="231"/>
        <v>1</v>
      </c>
      <c r="DV127" s="125">
        <f t="shared" si="232"/>
        <v>0</v>
      </c>
      <c r="DW127" s="116">
        <f t="shared" si="233"/>
        <v>0</v>
      </c>
      <c r="DX127" s="116">
        <f t="shared" si="184"/>
        <v>0</v>
      </c>
      <c r="DY127" s="116">
        <f t="shared" si="185"/>
        <v>0</v>
      </c>
      <c r="DZ127" s="116">
        <f t="shared" si="186"/>
        <v>0</v>
      </c>
      <c r="EA127" s="116">
        <f t="shared" si="187"/>
        <v>0</v>
      </c>
      <c r="EB127" s="116">
        <f t="shared" si="188"/>
        <v>0</v>
      </c>
      <c r="EC127" s="116">
        <f t="shared" si="189"/>
        <v>0</v>
      </c>
      <c r="ED127" s="116">
        <f t="shared" si="190"/>
        <v>0</v>
      </c>
      <c r="EE127" s="116">
        <f t="shared" si="191"/>
        <v>0</v>
      </c>
      <c r="EF127" s="172" t="str">
        <f>IF(EE127&gt;='Detailed Input'!$A$6,INDEX(DB127:DK127,EE127-'Detailed Input'!$A$6+1),"")</f>
        <v/>
      </c>
      <c r="EG127" s="170" t="str">
        <f>IF(EE127&gt;='Detailed Input'!$A$6,INDEX(DL127:DU127,EE127-'Detailed Input'!$A$6+1),"")</f>
        <v/>
      </c>
      <c r="EH127" s="59">
        <f t="shared" si="234"/>
        <v>0</v>
      </c>
      <c r="EI127" s="120">
        <f t="shared" si="235"/>
        <v>0</v>
      </c>
      <c r="EJ127" s="58"/>
    </row>
    <row r="128" spans="1:140" x14ac:dyDescent="0.2">
      <c r="A128" s="133" t="str">
        <f>IF('Detailed Input'!A202="",'Detailed Input'!$A$25,'Detailed Input'!A202)</f>
        <v>blank</v>
      </c>
      <c r="B128" s="16">
        <f>+'Detailed Input'!C202</f>
        <v>0</v>
      </c>
      <c r="C128" s="16">
        <f>MATCH(A128,'Detailed Input'!$A$25:$A$75,0)</f>
        <v>1</v>
      </c>
      <c r="D128" s="17">
        <f>'Detailed Input'!B202+1</f>
        <v>1</v>
      </c>
      <c r="E128" s="18">
        <f t="shared" si="125"/>
        <v>-999</v>
      </c>
      <c r="F128" s="19">
        <f t="shared" si="126"/>
        <v>0</v>
      </c>
      <c r="G128" s="7">
        <f t="shared" si="236"/>
        <v>1</v>
      </c>
      <c r="H128" s="8">
        <f>+'Detailed Input'!D202</f>
        <v>0</v>
      </c>
      <c r="I128" s="8">
        <v>0</v>
      </c>
      <c r="J128" s="8">
        <f t="shared" si="192"/>
        <v>1</v>
      </c>
      <c r="K128" s="19">
        <f t="shared" si="127"/>
        <v>0</v>
      </c>
      <c r="L128" s="9">
        <f t="shared" si="128"/>
        <v>0</v>
      </c>
      <c r="M128" s="17">
        <f t="shared" si="129"/>
        <v>2</v>
      </c>
      <c r="N128" s="18">
        <f t="shared" si="130"/>
        <v>-999</v>
      </c>
      <c r="O128" s="19">
        <f t="shared" si="131"/>
        <v>0</v>
      </c>
      <c r="P128" s="7">
        <f t="shared" si="237"/>
        <v>1</v>
      </c>
      <c r="Q128" s="8">
        <f>+'Detailed Input'!E202</f>
        <v>0</v>
      </c>
      <c r="R128" s="8">
        <f t="shared" si="193"/>
        <v>0</v>
      </c>
      <c r="S128" s="8">
        <f t="shared" si="194"/>
        <v>1</v>
      </c>
      <c r="T128" s="19">
        <f t="shared" si="132"/>
        <v>0</v>
      </c>
      <c r="U128" s="9">
        <f t="shared" si="133"/>
        <v>0</v>
      </c>
      <c r="V128" s="17">
        <f t="shared" si="134"/>
        <v>3</v>
      </c>
      <c r="W128" s="18">
        <f t="shared" si="135"/>
        <v>-999</v>
      </c>
      <c r="X128" s="19">
        <f t="shared" si="136"/>
        <v>0</v>
      </c>
      <c r="Y128" s="7">
        <f t="shared" si="238"/>
        <v>1</v>
      </c>
      <c r="Z128" s="8">
        <f>+'Detailed Input'!F202</f>
        <v>0</v>
      </c>
      <c r="AA128" s="8">
        <f t="shared" si="195"/>
        <v>0</v>
      </c>
      <c r="AB128" s="8">
        <f t="shared" si="196"/>
        <v>1</v>
      </c>
      <c r="AC128" s="19">
        <f t="shared" si="137"/>
        <v>0</v>
      </c>
      <c r="AD128" s="9">
        <f t="shared" si="138"/>
        <v>0</v>
      </c>
      <c r="AE128" s="17">
        <f t="shared" si="139"/>
        <v>4</v>
      </c>
      <c r="AF128" s="18">
        <f t="shared" si="140"/>
        <v>-999</v>
      </c>
      <c r="AG128" s="19">
        <f t="shared" si="141"/>
        <v>0</v>
      </c>
      <c r="AH128" s="7">
        <f t="shared" si="239"/>
        <v>1</v>
      </c>
      <c r="AI128" s="8">
        <f>+'Detailed Input'!G202</f>
        <v>0</v>
      </c>
      <c r="AJ128" s="8">
        <f t="shared" si="197"/>
        <v>0</v>
      </c>
      <c r="AK128" s="8">
        <f t="shared" si="198"/>
        <v>1</v>
      </c>
      <c r="AL128" s="19">
        <f t="shared" si="142"/>
        <v>0</v>
      </c>
      <c r="AM128" s="9">
        <f t="shared" si="143"/>
        <v>0</v>
      </c>
      <c r="AN128" s="17">
        <f t="shared" si="144"/>
        <v>5</v>
      </c>
      <c r="AO128" s="18">
        <f t="shared" si="145"/>
        <v>-999</v>
      </c>
      <c r="AP128" s="19">
        <f t="shared" si="146"/>
        <v>0</v>
      </c>
      <c r="AQ128" s="7">
        <f t="shared" si="240"/>
        <v>1</v>
      </c>
      <c r="AR128" s="8">
        <f>+'Detailed Input'!H202</f>
        <v>0</v>
      </c>
      <c r="AS128" s="8">
        <f t="shared" si="199"/>
        <v>0</v>
      </c>
      <c r="AT128" s="8">
        <f t="shared" si="200"/>
        <v>1</v>
      </c>
      <c r="AU128" s="19">
        <f t="shared" si="147"/>
        <v>0</v>
      </c>
      <c r="AV128" s="9">
        <f t="shared" si="148"/>
        <v>0</v>
      </c>
      <c r="AW128" s="17">
        <f t="shared" si="149"/>
        <v>6</v>
      </c>
      <c r="AX128" s="18">
        <f t="shared" si="150"/>
        <v>-999</v>
      </c>
      <c r="AY128" s="19">
        <f t="shared" si="151"/>
        <v>0</v>
      </c>
      <c r="AZ128" s="7">
        <f t="shared" si="241"/>
        <v>1</v>
      </c>
      <c r="BA128" s="8">
        <f>+'Detailed Input'!I202</f>
        <v>0</v>
      </c>
      <c r="BB128" s="8">
        <f t="shared" si="201"/>
        <v>0</v>
      </c>
      <c r="BC128" s="8">
        <f t="shared" si="202"/>
        <v>1</v>
      </c>
      <c r="BD128" s="19">
        <f t="shared" si="152"/>
        <v>0</v>
      </c>
      <c r="BE128" s="9">
        <f t="shared" si="153"/>
        <v>0</v>
      </c>
      <c r="BF128" s="17">
        <f t="shared" si="154"/>
        <v>7</v>
      </c>
      <c r="BG128" s="18">
        <f t="shared" si="155"/>
        <v>-999</v>
      </c>
      <c r="BH128" s="19">
        <f t="shared" si="156"/>
        <v>0</v>
      </c>
      <c r="BI128" s="7">
        <f t="shared" si="242"/>
        <v>1</v>
      </c>
      <c r="BJ128" s="8">
        <f>+'Detailed Input'!J202</f>
        <v>0</v>
      </c>
      <c r="BK128" s="8">
        <f t="shared" si="203"/>
        <v>0</v>
      </c>
      <c r="BL128" s="8">
        <f t="shared" si="204"/>
        <v>1</v>
      </c>
      <c r="BM128" s="19">
        <f t="shared" si="157"/>
        <v>0</v>
      </c>
      <c r="BN128" s="9">
        <f t="shared" si="158"/>
        <v>0</v>
      </c>
      <c r="BO128" s="17">
        <f t="shared" si="159"/>
        <v>8</v>
      </c>
      <c r="BP128" s="18">
        <f t="shared" si="160"/>
        <v>-999</v>
      </c>
      <c r="BQ128" s="19">
        <f t="shared" si="161"/>
        <v>0</v>
      </c>
      <c r="BR128" s="7">
        <f t="shared" si="243"/>
        <v>1</v>
      </c>
      <c r="BS128" s="8">
        <f>+'Detailed Input'!K202</f>
        <v>0</v>
      </c>
      <c r="BT128" s="8">
        <f t="shared" si="205"/>
        <v>0</v>
      </c>
      <c r="BU128" s="8">
        <f t="shared" si="206"/>
        <v>1</v>
      </c>
      <c r="BV128" s="19">
        <f t="shared" si="162"/>
        <v>0</v>
      </c>
      <c r="BW128" s="9">
        <f t="shared" si="163"/>
        <v>0</v>
      </c>
      <c r="BX128" s="17">
        <f t="shared" si="164"/>
        <v>9</v>
      </c>
      <c r="BY128" s="18">
        <f t="shared" si="165"/>
        <v>-999</v>
      </c>
      <c r="BZ128" s="19">
        <f t="shared" si="166"/>
        <v>0</v>
      </c>
      <c r="CA128" s="7">
        <f t="shared" si="244"/>
        <v>1</v>
      </c>
      <c r="CB128" s="8">
        <f>+'Detailed Input'!L202</f>
        <v>0</v>
      </c>
      <c r="CC128" s="8">
        <f t="shared" si="207"/>
        <v>0</v>
      </c>
      <c r="CD128" s="8">
        <f t="shared" si="208"/>
        <v>1</v>
      </c>
      <c r="CE128" s="19">
        <f t="shared" si="167"/>
        <v>0</v>
      </c>
      <c r="CF128" s="9">
        <f t="shared" si="168"/>
        <v>0</v>
      </c>
      <c r="CG128" s="17">
        <f t="shared" si="169"/>
        <v>10</v>
      </c>
      <c r="CH128" s="18">
        <f t="shared" si="170"/>
        <v>-999</v>
      </c>
      <c r="CI128" s="19">
        <f t="shared" si="171"/>
        <v>0</v>
      </c>
      <c r="CJ128" s="7">
        <f t="shared" si="245"/>
        <v>1</v>
      </c>
      <c r="CK128" s="8">
        <f>+'Detailed Input'!M202</f>
        <v>0</v>
      </c>
      <c r="CL128" s="8">
        <f t="shared" si="209"/>
        <v>0</v>
      </c>
      <c r="CM128" s="8">
        <f t="shared" si="210"/>
        <v>1</v>
      </c>
      <c r="CN128" s="19">
        <f t="shared" si="172"/>
        <v>0</v>
      </c>
      <c r="CO128" s="134">
        <f t="shared" si="173"/>
        <v>0</v>
      </c>
      <c r="CQ128" s="119" t="str">
        <f t="shared" si="211"/>
        <v>blank</v>
      </c>
      <c r="CR128" s="84">
        <f t="shared" si="174"/>
        <v>0</v>
      </c>
      <c r="CS128" s="77">
        <f t="shared" si="175"/>
        <v>0</v>
      </c>
      <c r="CT128" s="77">
        <f t="shared" si="176"/>
        <v>0</v>
      </c>
      <c r="CU128" s="77">
        <f t="shared" si="177"/>
        <v>0</v>
      </c>
      <c r="CV128" s="77">
        <f t="shared" si="178"/>
        <v>0</v>
      </c>
      <c r="CW128" s="77">
        <f t="shared" si="179"/>
        <v>0</v>
      </c>
      <c r="CX128" s="77">
        <f t="shared" si="180"/>
        <v>0</v>
      </c>
      <c r="CY128" s="77">
        <f t="shared" si="181"/>
        <v>0</v>
      </c>
      <c r="CZ128" s="77">
        <f t="shared" si="182"/>
        <v>0</v>
      </c>
      <c r="DA128" s="77">
        <f t="shared" si="183"/>
        <v>0</v>
      </c>
      <c r="DB128" s="145">
        <f t="shared" si="212"/>
        <v>-999</v>
      </c>
      <c r="DC128" s="115">
        <f t="shared" si="213"/>
        <v>-999</v>
      </c>
      <c r="DD128" s="115">
        <f t="shared" si="214"/>
        <v>-999</v>
      </c>
      <c r="DE128" s="115">
        <f t="shared" si="215"/>
        <v>-999</v>
      </c>
      <c r="DF128" s="115">
        <f t="shared" si="216"/>
        <v>-999</v>
      </c>
      <c r="DG128" s="115">
        <f t="shared" si="217"/>
        <v>-999</v>
      </c>
      <c r="DH128" s="115">
        <f t="shared" si="218"/>
        <v>-999</v>
      </c>
      <c r="DI128" s="115">
        <f t="shared" si="219"/>
        <v>-999</v>
      </c>
      <c r="DJ128" s="115">
        <f t="shared" si="220"/>
        <v>-999</v>
      </c>
      <c r="DK128" s="115">
        <f t="shared" si="221"/>
        <v>-999</v>
      </c>
      <c r="DL128" s="125">
        <f t="shared" si="222"/>
        <v>1</v>
      </c>
      <c r="DM128" s="116">
        <f t="shared" si="223"/>
        <v>1</v>
      </c>
      <c r="DN128" s="116">
        <f t="shared" si="224"/>
        <v>1</v>
      </c>
      <c r="DO128" s="116">
        <f t="shared" si="225"/>
        <v>1</v>
      </c>
      <c r="DP128" s="116">
        <f t="shared" si="226"/>
        <v>1</v>
      </c>
      <c r="DQ128" s="116">
        <f t="shared" si="227"/>
        <v>1</v>
      </c>
      <c r="DR128" s="116">
        <f t="shared" si="228"/>
        <v>1</v>
      </c>
      <c r="DS128" s="116">
        <f t="shared" si="229"/>
        <v>1</v>
      </c>
      <c r="DT128" s="116">
        <f t="shared" si="230"/>
        <v>1</v>
      </c>
      <c r="DU128" s="116">
        <f t="shared" si="231"/>
        <v>1</v>
      </c>
      <c r="DV128" s="125">
        <f t="shared" si="232"/>
        <v>0</v>
      </c>
      <c r="DW128" s="116">
        <f t="shared" si="233"/>
        <v>0</v>
      </c>
      <c r="DX128" s="116">
        <f t="shared" si="184"/>
        <v>0</v>
      </c>
      <c r="DY128" s="116">
        <f t="shared" si="185"/>
        <v>0</v>
      </c>
      <c r="DZ128" s="116">
        <f t="shared" si="186"/>
        <v>0</v>
      </c>
      <c r="EA128" s="116">
        <f t="shared" si="187"/>
        <v>0</v>
      </c>
      <c r="EB128" s="116">
        <f t="shared" si="188"/>
        <v>0</v>
      </c>
      <c r="EC128" s="116">
        <f t="shared" si="189"/>
        <v>0</v>
      </c>
      <c r="ED128" s="116">
        <f t="shared" si="190"/>
        <v>0</v>
      </c>
      <c r="EE128" s="116">
        <f t="shared" si="191"/>
        <v>0</v>
      </c>
      <c r="EF128" s="172" t="str">
        <f>IF(EE128&gt;='Detailed Input'!$A$6,INDEX(DB128:DK128,EE128-'Detailed Input'!$A$6+1),"")</f>
        <v/>
      </c>
      <c r="EG128" s="170" t="str">
        <f>IF(EE128&gt;='Detailed Input'!$A$6,INDEX(DL128:DU128,EE128-'Detailed Input'!$A$6+1),"")</f>
        <v/>
      </c>
      <c r="EH128" s="59">
        <f t="shared" si="234"/>
        <v>0</v>
      </c>
      <c r="EI128" s="120">
        <f t="shared" si="235"/>
        <v>0</v>
      </c>
      <c r="EJ128" s="58"/>
    </row>
    <row r="129" spans="1:140" x14ac:dyDescent="0.2">
      <c r="A129" s="133" t="str">
        <f>IF('Detailed Input'!A203="",'Detailed Input'!$A$25,'Detailed Input'!A203)</f>
        <v>blank</v>
      </c>
      <c r="B129" s="16">
        <f>+'Detailed Input'!C203</f>
        <v>0</v>
      </c>
      <c r="C129" s="16">
        <f>MATCH(A129,'Detailed Input'!$A$25:$A$75,0)</f>
        <v>1</v>
      </c>
      <c r="D129" s="17">
        <f>'Detailed Input'!B203+1</f>
        <v>1</v>
      </c>
      <c r="E129" s="18">
        <f t="shared" si="125"/>
        <v>-999</v>
      </c>
      <c r="F129" s="19">
        <f t="shared" si="126"/>
        <v>0</v>
      </c>
      <c r="G129" s="7">
        <f t="shared" si="236"/>
        <v>1</v>
      </c>
      <c r="H129" s="8">
        <f>+'Detailed Input'!D203</f>
        <v>0</v>
      </c>
      <c r="I129" s="8">
        <v>0</v>
      </c>
      <c r="J129" s="8">
        <f t="shared" si="192"/>
        <v>1</v>
      </c>
      <c r="K129" s="19">
        <f t="shared" si="127"/>
        <v>0</v>
      </c>
      <c r="L129" s="9">
        <f t="shared" si="128"/>
        <v>0</v>
      </c>
      <c r="M129" s="17">
        <f t="shared" si="129"/>
        <v>2</v>
      </c>
      <c r="N129" s="18">
        <f t="shared" si="130"/>
        <v>-999</v>
      </c>
      <c r="O129" s="19">
        <f t="shared" si="131"/>
        <v>0</v>
      </c>
      <c r="P129" s="7">
        <f t="shared" si="237"/>
        <v>1</v>
      </c>
      <c r="Q129" s="8">
        <f>+'Detailed Input'!E203</f>
        <v>0</v>
      </c>
      <c r="R129" s="8">
        <f t="shared" si="193"/>
        <v>0</v>
      </c>
      <c r="S129" s="8">
        <f t="shared" si="194"/>
        <v>1</v>
      </c>
      <c r="T129" s="19">
        <f t="shared" si="132"/>
        <v>0</v>
      </c>
      <c r="U129" s="9">
        <f t="shared" si="133"/>
        <v>0</v>
      </c>
      <c r="V129" s="17">
        <f t="shared" si="134"/>
        <v>3</v>
      </c>
      <c r="W129" s="18">
        <f t="shared" si="135"/>
        <v>-999</v>
      </c>
      <c r="X129" s="19">
        <f t="shared" si="136"/>
        <v>0</v>
      </c>
      <c r="Y129" s="7">
        <f t="shared" si="238"/>
        <v>1</v>
      </c>
      <c r="Z129" s="8">
        <f>+'Detailed Input'!F203</f>
        <v>0</v>
      </c>
      <c r="AA129" s="8">
        <f t="shared" si="195"/>
        <v>0</v>
      </c>
      <c r="AB129" s="8">
        <f t="shared" si="196"/>
        <v>1</v>
      </c>
      <c r="AC129" s="19">
        <f t="shared" si="137"/>
        <v>0</v>
      </c>
      <c r="AD129" s="9">
        <f t="shared" si="138"/>
        <v>0</v>
      </c>
      <c r="AE129" s="17">
        <f t="shared" si="139"/>
        <v>4</v>
      </c>
      <c r="AF129" s="18">
        <f t="shared" si="140"/>
        <v>-999</v>
      </c>
      <c r="AG129" s="19">
        <f t="shared" si="141"/>
        <v>0</v>
      </c>
      <c r="AH129" s="7">
        <f t="shared" si="239"/>
        <v>1</v>
      </c>
      <c r="AI129" s="8">
        <f>+'Detailed Input'!G203</f>
        <v>0</v>
      </c>
      <c r="AJ129" s="8">
        <f t="shared" si="197"/>
        <v>0</v>
      </c>
      <c r="AK129" s="8">
        <f t="shared" si="198"/>
        <v>1</v>
      </c>
      <c r="AL129" s="19">
        <f t="shared" si="142"/>
        <v>0</v>
      </c>
      <c r="AM129" s="9">
        <f t="shared" si="143"/>
        <v>0</v>
      </c>
      <c r="AN129" s="17">
        <f t="shared" si="144"/>
        <v>5</v>
      </c>
      <c r="AO129" s="18">
        <f t="shared" si="145"/>
        <v>-999</v>
      </c>
      <c r="AP129" s="19">
        <f t="shared" si="146"/>
        <v>0</v>
      </c>
      <c r="AQ129" s="7">
        <f t="shared" si="240"/>
        <v>1</v>
      </c>
      <c r="AR129" s="8">
        <f>+'Detailed Input'!H203</f>
        <v>0</v>
      </c>
      <c r="AS129" s="8">
        <f t="shared" si="199"/>
        <v>0</v>
      </c>
      <c r="AT129" s="8">
        <f t="shared" si="200"/>
        <v>1</v>
      </c>
      <c r="AU129" s="19">
        <f t="shared" si="147"/>
        <v>0</v>
      </c>
      <c r="AV129" s="9">
        <f t="shared" si="148"/>
        <v>0</v>
      </c>
      <c r="AW129" s="17">
        <f t="shared" si="149"/>
        <v>6</v>
      </c>
      <c r="AX129" s="18">
        <f t="shared" si="150"/>
        <v>-999</v>
      </c>
      <c r="AY129" s="19">
        <f t="shared" si="151"/>
        <v>0</v>
      </c>
      <c r="AZ129" s="7">
        <f t="shared" si="241"/>
        <v>1</v>
      </c>
      <c r="BA129" s="8">
        <f>+'Detailed Input'!I203</f>
        <v>0</v>
      </c>
      <c r="BB129" s="8">
        <f t="shared" si="201"/>
        <v>0</v>
      </c>
      <c r="BC129" s="8">
        <f t="shared" si="202"/>
        <v>1</v>
      </c>
      <c r="BD129" s="19">
        <f t="shared" si="152"/>
        <v>0</v>
      </c>
      <c r="BE129" s="9">
        <f t="shared" si="153"/>
        <v>0</v>
      </c>
      <c r="BF129" s="17">
        <f t="shared" si="154"/>
        <v>7</v>
      </c>
      <c r="BG129" s="18">
        <f t="shared" si="155"/>
        <v>-999</v>
      </c>
      <c r="BH129" s="19">
        <f t="shared" si="156"/>
        <v>0</v>
      </c>
      <c r="BI129" s="7">
        <f t="shared" si="242"/>
        <v>1</v>
      </c>
      <c r="BJ129" s="8">
        <f>+'Detailed Input'!J203</f>
        <v>0</v>
      </c>
      <c r="BK129" s="8">
        <f t="shared" si="203"/>
        <v>0</v>
      </c>
      <c r="BL129" s="8">
        <f t="shared" si="204"/>
        <v>1</v>
      </c>
      <c r="BM129" s="19">
        <f t="shared" si="157"/>
        <v>0</v>
      </c>
      <c r="BN129" s="9">
        <f t="shared" si="158"/>
        <v>0</v>
      </c>
      <c r="BO129" s="17">
        <f t="shared" si="159"/>
        <v>8</v>
      </c>
      <c r="BP129" s="18">
        <f t="shared" si="160"/>
        <v>-999</v>
      </c>
      <c r="BQ129" s="19">
        <f t="shared" si="161"/>
        <v>0</v>
      </c>
      <c r="BR129" s="7">
        <f t="shared" si="243"/>
        <v>1</v>
      </c>
      <c r="BS129" s="8">
        <f>+'Detailed Input'!K203</f>
        <v>0</v>
      </c>
      <c r="BT129" s="8">
        <f t="shared" si="205"/>
        <v>0</v>
      </c>
      <c r="BU129" s="8">
        <f t="shared" si="206"/>
        <v>1</v>
      </c>
      <c r="BV129" s="19">
        <f t="shared" si="162"/>
        <v>0</v>
      </c>
      <c r="BW129" s="9">
        <f t="shared" si="163"/>
        <v>0</v>
      </c>
      <c r="BX129" s="17">
        <f t="shared" si="164"/>
        <v>9</v>
      </c>
      <c r="BY129" s="18">
        <f t="shared" si="165"/>
        <v>-999</v>
      </c>
      <c r="BZ129" s="19">
        <f t="shared" si="166"/>
        <v>0</v>
      </c>
      <c r="CA129" s="7">
        <f t="shared" si="244"/>
        <v>1</v>
      </c>
      <c r="CB129" s="8">
        <f>+'Detailed Input'!L203</f>
        <v>0</v>
      </c>
      <c r="CC129" s="8">
        <f t="shared" si="207"/>
        <v>0</v>
      </c>
      <c r="CD129" s="8">
        <f t="shared" si="208"/>
        <v>1</v>
      </c>
      <c r="CE129" s="19">
        <f t="shared" si="167"/>
        <v>0</v>
      </c>
      <c r="CF129" s="9">
        <f t="shared" si="168"/>
        <v>0</v>
      </c>
      <c r="CG129" s="17">
        <f t="shared" si="169"/>
        <v>10</v>
      </c>
      <c r="CH129" s="18">
        <f t="shared" si="170"/>
        <v>-999</v>
      </c>
      <c r="CI129" s="19">
        <f t="shared" si="171"/>
        <v>0</v>
      </c>
      <c r="CJ129" s="7">
        <f t="shared" si="245"/>
        <v>1</v>
      </c>
      <c r="CK129" s="8">
        <f>+'Detailed Input'!M203</f>
        <v>0</v>
      </c>
      <c r="CL129" s="8">
        <f t="shared" si="209"/>
        <v>0</v>
      </c>
      <c r="CM129" s="8">
        <f t="shared" si="210"/>
        <v>1</v>
      </c>
      <c r="CN129" s="19">
        <f t="shared" si="172"/>
        <v>0</v>
      </c>
      <c r="CO129" s="134">
        <f t="shared" si="173"/>
        <v>0</v>
      </c>
      <c r="CQ129" s="119" t="str">
        <f t="shared" si="211"/>
        <v>blank</v>
      </c>
      <c r="CR129" s="84">
        <f t="shared" si="174"/>
        <v>0</v>
      </c>
      <c r="CS129" s="77">
        <f t="shared" si="175"/>
        <v>0</v>
      </c>
      <c r="CT129" s="77">
        <f t="shared" si="176"/>
        <v>0</v>
      </c>
      <c r="CU129" s="77">
        <f t="shared" si="177"/>
        <v>0</v>
      </c>
      <c r="CV129" s="77">
        <f t="shared" si="178"/>
        <v>0</v>
      </c>
      <c r="CW129" s="77">
        <f t="shared" si="179"/>
        <v>0</v>
      </c>
      <c r="CX129" s="77">
        <f t="shared" si="180"/>
        <v>0</v>
      </c>
      <c r="CY129" s="77">
        <f t="shared" si="181"/>
        <v>0</v>
      </c>
      <c r="CZ129" s="77">
        <f t="shared" si="182"/>
        <v>0</v>
      </c>
      <c r="DA129" s="77">
        <f t="shared" si="183"/>
        <v>0</v>
      </c>
      <c r="DB129" s="145">
        <f t="shared" si="212"/>
        <v>-999</v>
      </c>
      <c r="DC129" s="115">
        <f t="shared" si="213"/>
        <v>-999</v>
      </c>
      <c r="DD129" s="115">
        <f t="shared" si="214"/>
        <v>-999</v>
      </c>
      <c r="DE129" s="115">
        <f t="shared" si="215"/>
        <v>-999</v>
      </c>
      <c r="DF129" s="115">
        <f t="shared" si="216"/>
        <v>-999</v>
      </c>
      <c r="DG129" s="115">
        <f t="shared" si="217"/>
        <v>-999</v>
      </c>
      <c r="DH129" s="115">
        <f t="shared" si="218"/>
        <v>-999</v>
      </c>
      <c r="DI129" s="115">
        <f t="shared" si="219"/>
        <v>-999</v>
      </c>
      <c r="DJ129" s="115">
        <f t="shared" si="220"/>
        <v>-999</v>
      </c>
      <c r="DK129" s="115">
        <f t="shared" si="221"/>
        <v>-999</v>
      </c>
      <c r="DL129" s="125">
        <f t="shared" si="222"/>
        <v>1</v>
      </c>
      <c r="DM129" s="116">
        <f t="shared" si="223"/>
        <v>1</v>
      </c>
      <c r="DN129" s="116">
        <f t="shared" si="224"/>
        <v>1</v>
      </c>
      <c r="DO129" s="116">
        <f t="shared" si="225"/>
        <v>1</v>
      </c>
      <c r="DP129" s="116">
        <f t="shared" si="226"/>
        <v>1</v>
      </c>
      <c r="DQ129" s="116">
        <f t="shared" si="227"/>
        <v>1</v>
      </c>
      <c r="DR129" s="116">
        <f t="shared" si="228"/>
        <v>1</v>
      </c>
      <c r="DS129" s="116">
        <f t="shared" si="229"/>
        <v>1</v>
      </c>
      <c r="DT129" s="116">
        <f t="shared" si="230"/>
        <v>1</v>
      </c>
      <c r="DU129" s="116">
        <f t="shared" si="231"/>
        <v>1</v>
      </c>
      <c r="DV129" s="125">
        <f t="shared" si="232"/>
        <v>0</v>
      </c>
      <c r="DW129" s="116">
        <f t="shared" si="233"/>
        <v>0</v>
      </c>
      <c r="DX129" s="116">
        <f t="shared" si="184"/>
        <v>0</v>
      </c>
      <c r="DY129" s="116">
        <f t="shared" si="185"/>
        <v>0</v>
      </c>
      <c r="DZ129" s="116">
        <f t="shared" si="186"/>
        <v>0</v>
      </c>
      <c r="EA129" s="116">
        <f t="shared" si="187"/>
        <v>0</v>
      </c>
      <c r="EB129" s="116">
        <f t="shared" si="188"/>
        <v>0</v>
      </c>
      <c r="EC129" s="116">
        <f t="shared" si="189"/>
        <v>0</v>
      </c>
      <c r="ED129" s="116">
        <f t="shared" si="190"/>
        <v>0</v>
      </c>
      <c r="EE129" s="116">
        <f t="shared" si="191"/>
        <v>0</v>
      </c>
      <c r="EF129" s="172" t="str">
        <f>IF(EE129&gt;='Detailed Input'!$A$6,INDEX(DB129:DK129,EE129-'Detailed Input'!$A$6+1),"")</f>
        <v/>
      </c>
      <c r="EG129" s="170" t="str">
        <f>IF(EE129&gt;='Detailed Input'!$A$6,INDEX(DL129:DU129,EE129-'Detailed Input'!$A$6+1),"")</f>
        <v/>
      </c>
      <c r="EH129" s="59">
        <f t="shared" si="234"/>
        <v>0</v>
      </c>
      <c r="EI129" s="120">
        <f t="shared" si="235"/>
        <v>0</v>
      </c>
      <c r="EJ129" s="58"/>
    </row>
    <row r="130" spans="1:140" x14ac:dyDescent="0.2">
      <c r="A130" s="133" t="str">
        <f>IF('Detailed Input'!A204="",'Detailed Input'!$A$25,'Detailed Input'!A204)</f>
        <v>blank</v>
      </c>
      <c r="B130" s="16">
        <f>+'Detailed Input'!C204</f>
        <v>0</v>
      </c>
      <c r="C130" s="16">
        <f>MATCH(A130,'Detailed Input'!$A$25:$A$75,0)</f>
        <v>1</v>
      </c>
      <c r="D130" s="17">
        <f>'Detailed Input'!B204+1</f>
        <v>1</v>
      </c>
      <c r="E130" s="18">
        <f t="shared" si="125"/>
        <v>-999</v>
      </c>
      <c r="F130" s="19">
        <f t="shared" si="126"/>
        <v>0</v>
      </c>
      <c r="G130" s="7">
        <f t="shared" si="236"/>
        <v>1</v>
      </c>
      <c r="H130" s="8">
        <f>+'Detailed Input'!D204</f>
        <v>0</v>
      </c>
      <c r="I130" s="8">
        <v>0</v>
      </c>
      <c r="J130" s="8">
        <f t="shared" si="192"/>
        <v>1</v>
      </c>
      <c r="K130" s="19">
        <f t="shared" si="127"/>
        <v>0</v>
      </c>
      <c r="L130" s="9">
        <f t="shared" si="128"/>
        <v>0</v>
      </c>
      <c r="M130" s="17">
        <f t="shared" si="129"/>
        <v>2</v>
      </c>
      <c r="N130" s="18">
        <f t="shared" si="130"/>
        <v>-999</v>
      </c>
      <c r="O130" s="19">
        <f t="shared" si="131"/>
        <v>0</v>
      </c>
      <c r="P130" s="7">
        <f t="shared" si="237"/>
        <v>1</v>
      </c>
      <c r="Q130" s="8">
        <f>+'Detailed Input'!E204</f>
        <v>0</v>
      </c>
      <c r="R130" s="8">
        <f t="shared" si="193"/>
        <v>0</v>
      </c>
      <c r="S130" s="8">
        <f t="shared" si="194"/>
        <v>1</v>
      </c>
      <c r="T130" s="19">
        <f t="shared" si="132"/>
        <v>0</v>
      </c>
      <c r="U130" s="9">
        <f t="shared" si="133"/>
        <v>0</v>
      </c>
      <c r="V130" s="17">
        <f t="shared" si="134"/>
        <v>3</v>
      </c>
      <c r="W130" s="18">
        <f t="shared" si="135"/>
        <v>-999</v>
      </c>
      <c r="X130" s="19">
        <f t="shared" si="136"/>
        <v>0</v>
      </c>
      <c r="Y130" s="7">
        <f t="shared" si="238"/>
        <v>1</v>
      </c>
      <c r="Z130" s="8">
        <f>+'Detailed Input'!F204</f>
        <v>0</v>
      </c>
      <c r="AA130" s="8">
        <f t="shared" si="195"/>
        <v>0</v>
      </c>
      <c r="AB130" s="8">
        <f t="shared" si="196"/>
        <v>1</v>
      </c>
      <c r="AC130" s="19">
        <f t="shared" si="137"/>
        <v>0</v>
      </c>
      <c r="AD130" s="9">
        <f t="shared" si="138"/>
        <v>0</v>
      </c>
      <c r="AE130" s="17">
        <f t="shared" si="139"/>
        <v>4</v>
      </c>
      <c r="AF130" s="18">
        <f t="shared" si="140"/>
        <v>-999</v>
      </c>
      <c r="AG130" s="19">
        <f t="shared" si="141"/>
        <v>0</v>
      </c>
      <c r="AH130" s="7">
        <f t="shared" si="239"/>
        <v>1</v>
      </c>
      <c r="AI130" s="8">
        <f>+'Detailed Input'!G204</f>
        <v>0</v>
      </c>
      <c r="AJ130" s="8">
        <f t="shared" si="197"/>
        <v>0</v>
      </c>
      <c r="AK130" s="8">
        <f t="shared" si="198"/>
        <v>1</v>
      </c>
      <c r="AL130" s="19">
        <f t="shared" si="142"/>
        <v>0</v>
      </c>
      <c r="AM130" s="9">
        <f t="shared" si="143"/>
        <v>0</v>
      </c>
      <c r="AN130" s="17">
        <f t="shared" si="144"/>
        <v>5</v>
      </c>
      <c r="AO130" s="18">
        <f t="shared" si="145"/>
        <v>-999</v>
      </c>
      <c r="AP130" s="19">
        <f t="shared" si="146"/>
        <v>0</v>
      </c>
      <c r="AQ130" s="7">
        <f t="shared" si="240"/>
        <v>1</v>
      </c>
      <c r="AR130" s="8">
        <f>+'Detailed Input'!H204</f>
        <v>0</v>
      </c>
      <c r="AS130" s="8">
        <f t="shared" si="199"/>
        <v>0</v>
      </c>
      <c r="AT130" s="8">
        <f t="shared" si="200"/>
        <v>1</v>
      </c>
      <c r="AU130" s="19">
        <f t="shared" si="147"/>
        <v>0</v>
      </c>
      <c r="AV130" s="9">
        <f t="shared" si="148"/>
        <v>0</v>
      </c>
      <c r="AW130" s="17">
        <f t="shared" si="149"/>
        <v>6</v>
      </c>
      <c r="AX130" s="18">
        <f t="shared" si="150"/>
        <v>-999</v>
      </c>
      <c r="AY130" s="19">
        <f t="shared" si="151"/>
        <v>0</v>
      </c>
      <c r="AZ130" s="7">
        <f t="shared" si="241"/>
        <v>1</v>
      </c>
      <c r="BA130" s="8">
        <f>+'Detailed Input'!I204</f>
        <v>0</v>
      </c>
      <c r="BB130" s="8">
        <f t="shared" si="201"/>
        <v>0</v>
      </c>
      <c r="BC130" s="8">
        <f t="shared" si="202"/>
        <v>1</v>
      </c>
      <c r="BD130" s="19">
        <f t="shared" si="152"/>
        <v>0</v>
      </c>
      <c r="BE130" s="9">
        <f t="shared" si="153"/>
        <v>0</v>
      </c>
      <c r="BF130" s="17">
        <f t="shared" si="154"/>
        <v>7</v>
      </c>
      <c r="BG130" s="18">
        <f t="shared" si="155"/>
        <v>-999</v>
      </c>
      <c r="BH130" s="19">
        <f t="shared" si="156"/>
        <v>0</v>
      </c>
      <c r="BI130" s="7">
        <f t="shared" si="242"/>
        <v>1</v>
      </c>
      <c r="BJ130" s="8">
        <f>+'Detailed Input'!J204</f>
        <v>0</v>
      </c>
      <c r="BK130" s="8">
        <f t="shared" si="203"/>
        <v>0</v>
      </c>
      <c r="BL130" s="8">
        <f t="shared" si="204"/>
        <v>1</v>
      </c>
      <c r="BM130" s="19">
        <f t="shared" si="157"/>
        <v>0</v>
      </c>
      <c r="BN130" s="9">
        <f t="shared" si="158"/>
        <v>0</v>
      </c>
      <c r="BO130" s="17">
        <f t="shared" si="159"/>
        <v>8</v>
      </c>
      <c r="BP130" s="18">
        <f t="shared" si="160"/>
        <v>-999</v>
      </c>
      <c r="BQ130" s="19">
        <f t="shared" si="161"/>
        <v>0</v>
      </c>
      <c r="BR130" s="7">
        <f t="shared" si="243"/>
        <v>1</v>
      </c>
      <c r="BS130" s="8">
        <f>+'Detailed Input'!K204</f>
        <v>0</v>
      </c>
      <c r="BT130" s="8">
        <f t="shared" si="205"/>
        <v>0</v>
      </c>
      <c r="BU130" s="8">
        <f t="shared" si="206"/>
        <v>1</v>
      </c>
      <c r="BV130" s="19">
        <f t="shared" si="162"/>
        <v>0</v>
      </c>
      <c r="BW130" s="9">
        <f t="shared" si="163"/>
        <v>0</v>
      </c>
      <c r="BX130" s="17">
        <f t="shared" si="164"/>
        <v>9</v>
      </c>
      <c r="BY130" s="18">
        <f t="shared" si="165"/>
        <v>-999</v>
      </c>
      <c r="BZ130" s="19">
        <f t="shared" si="166"/>
        <v>0</v>
      </c>
      <c r="CA130" s="7">
        <f t="shared" si="244"/>
        <v>1</v>
      </c>
      <c r="CB130" s="8">
        <f>+'Detailed Input'!L204</f>
        <v>0</v>
      </c>
      <c r="CC130" s="8">
        <f t="shared" si="207"/>
        <v>0</v>
      </c>
      <c r="CD130" s="8">
        <f t="shared" si="208"/>
        <v>1</v>
      </c>
      <c r="CE130" s="19">
        <f t="shared" si="167"/>
        <v>0</v>
      </c>
      <c r="CF130" s="9">
        <f t="shared" si="168"/>
        <v>0</v>
      </c>
      <c r="CG130" s="17">
        <f t="shared" si="169"/>
        <v>10</v>
      </c>
      <c r="CH130" s="18">
        <f t="shared" si="170"/>
        <v>-999</v>
      </c>
      <c r="CI130" s="19">
        <f t="shared" si="171"/>
        <v>0</v>
      </c>
      <c r="CJ130" s="7">
        <f t="shared" si="245"/>
        <v>1</v>
      </c>
      <c r="CK130" s="8">
        <f>+'Detailed Input'!M204</f>
        <v>0</v>
      </c>
      <c r="CL130" s="8">
        <f t="shared" si="209"/>
        <v>0</v>
      </c>
      <c r="CM130" s="8">
        <f t="shared" si="210"/>
        <v>1</v>
      </c>
      <c r="CN130" s="19">
        <f t="shared" si="172"/>
        <v>0</v>
      </c>
      <c r="CO130" s="134">
        <f t="shared" si="173"/>
        <v>0</v>
      </c>
      <c r="CQ130" s="119" t="str">
        <f t="shared" si="211"/>
        <v>blank</v>
      </c>
      <c r="CR130" s="84">
        <f t="shared" si="174"/>
        <v>0</v>
      </c>
      <c r="CS130" s="77">
        <f t="shared" si="175"/>
        <v>0</v>
      </c>
      <c r="CT130" s="77">
        <f t="shared" si="176"/>
        <v>0</v>
      </c>
      <c r="CU130" s="77">
        <f t="shared" si="177"/>
        <v>0</v>
      </c>
      <c r="CV130" s="77">
        <f t="shared" si="178"/>
        <v>0</v>
      </c>
      <c r="CW130" s="77">
        <f t="shared" si="179"/>
        <v>0</v>
      </c>
      <c r="CX130" s="77">
        <f t="shared" si="180"/>
        <v>0</v>
      </c>
      <c r="CY130" s="77">
        <f t="shared" si="181"/>
        <v>0</v>
      </c>
      <c r="CZ130" s="77">
        <f t="shared" si="182"/>
        <v>0</v>
      </c>
      <c r="DA130" s="77">
        <f t="shared" si="183"/>
        <v>0</v>
      </c>
      <c r="DB130" s="145">
        <f t="shared" si="212"/>
        <v>-999</v>
      </c>
      <c r="DC130" s="115">
        <f t="shared" si="213"/>
        <v>-999</v>
      </c>
      <c r="DD130" s="115">
        <f t="shared" si="214"/>
        <v>-999</v>
      </c>
      <c r="DE130" s="115">
        <f t="shared" si="215"/>
        <v>-999</v>
      </c>
      <c r="DF130" s="115">
        <f t="shared" si="216"/>
        <v>-999</v>
      </c>
      <c r="DG130" s="115">
        <f t="shared" si="217"/>
        <v>-999</v>
      </c>
      <c r="DH130" s="115">
        <f t="shared" si="218"/>
        <v>-999</v>
      </c>
      <c r="DI130" s="115">
        <f t="shared" si="219"/>
        <v>-999</v>
      </c>
      <c r="DJ130" s="115">
        <f t="shared" si="220"/>
        <v>-999</v>
      </c>
      <c r="DK130" s="115">
        <f t="shared" si="221"/>
        <v>-999</v>
      </c>
      <c r="DL130" s="125">
        <f t="shared" si="222"/>
        <v>1</v>
      </c>
      <c r="DM130" s="116">
        <f t="shared" si="223"/>
        <v>1</v>
      </c>
      <c r="DN130" s="116">
        <f t="shared" si="224"/>
        <v>1</v>
      </c>
      <c r="DO130" s="116">
        <f t="shared" si="225"/>
        <v>1</v>
      </c>
      <c r="DP130" s="116">
        <f t="shared" si="226"/>
        <v>1</v>
      </c>
      <c r="DQ130" s="116">
        <f t="shared" si="227"/>
        <v>1</v>
      </c>
      <c r="DR130" s="116">
        <f t="shared" si="228"/>
        <v>1</v>
      </c>
      <c r="DS130" s="116">
        <f t="shared" si="229"/>
        <v>1</v>
      </c>
      <c r="DT130" s="116">
        <f t="shared" si="230"/>
        <v>1</v>
      </c>
      <c r="DU130" s="116">
        <f t="shared" si="231"/>
        <v>1</v>
      </c>
      <c r="DV130" s="125">
        <f t="shared" si="232"/>
        <v>0</v>
      </c>
      <c r="DW130" s="116">
        <f t="shared" si="233"/>
        <v>0</v>
      </c>
      <c r="DX130" s="116">
        <f t="shared" si="184"/>
        <v>0</v>
      </c>
      <c r="DY130" s="116">
        <f t="shared" si="185"/>
        <v>0</v>
      </c>
      <c r="DZ130" s="116">
        <f t="shared" si="186"/>
        <v>0</v>
      </c>
      <c r="EA130" s="116">
        <f t="shared" si="187"/>
        <v>0</v>
      </c>
      <c r="EB130" s="116">
        <f t="shared" si="188"/>
        <v>0</v>
      </c>
      <c r="EC130" s="116">
        <f t="shared" si="189"/>
        <v>0</v>
      </c>
      <c r="ED130" s="116">
        <f t="shared" si="190"/>
        <v>0</v>
      </c>
      <c r="EE130" s="116">
        <f t="shared" si="191"/>
        <v>0</v>
      </c>
      <c r="EF130" s="172" t="str">
        <f>IF(EE130&gt;='Detailed Input'!$A$6,INDEX(DB130:DK130,EE130-'Detailed Input'!$A$6+1),"")</f>
        <v/>
      </c>
      <c r="EG130" s="170" t="str">
        <f>IF(EE130&gt;='Detailed Input'!$A$6,INDEX(DL130:DU130,EE130-'Detailed Input'!$A$6+1),"")</f>
        <v/>
      </c>
      <c r="EH130" s="59">
        <f t="shared" si="234"/>
        <v>0</v>
      </c>
      <c r="EI130" s="120">
        <f t="shared" si="235"/>
        <v>0</v>
      </c>
      <c r="EJ130" s="58"/>
    </row>
    <row r="131" spans="1:140" x14ac:dyDescent="0.2">
      <c r="A131" s="133" t="str">
        <f>IF('Detailed Input'!A205="",'Detailed Input'!$A$25,'Detailed Input'!A205)</f>
        <v>blank</v>
      </c>
      <c r="B131" s="16">
        <f>+'Detailed Input'!C205</f>
        <v>0</v>
      </c>
      <c r="C131" s="16">
        <f>MATCH(A131,'Detailed Input'!$A$25:$A$75,0)</f>
        <v>1</v>
      </c>
      <c r="D131" s="17">
        <f>'Detailed Input'!B205+1</f>
        <v>1</v>
      </c>
      <c r="E131" s="18">
        <f t="shared" si="125"/>
        <v>-999</v>
      </c>
      <c r="F131" s="19">
        <f t="shared" si="126"/>
        <v>0</v>
      </c>
      <c r="G131" s="7">
        <f t="shared" si="236"/>
        <v>1</v>
      </c>
      <c r="H131" s="8">
        <f>+'Detailed Input'!D205</f>
        <v>0</v>
      </c>
      <c r="I131" s="8">
        <v>0</v>
      </c>
      <c r="J131" s="8">
        <f t="shared" si="192"/>
        <v>1</v>
      </c>
      <c r="K131" s="19">
        <f t="shared" si="127"/>
        <v>0</v>
      </c>
      <c r="L131" s="9">
        <f t="shared" si="128"/>
        <v>0</v>
      </c>
      <c r="M131" s="17">
        <f t="shared" si="129"/>
        <v>2</v>
      </c>
      <c r="N131" s="18">
        <f t="shared" si="130"/>
        <v>-999</v>
      </c>
      <c r="O131" s="19">
        <f t="shared" si="131"/>
        <v>0</v>
      </c>
      <c r="P131" s="7">
        <f t="shared" si="237"/>
        <v>1</v>
      </c>
      <c r="Q131" s="8">
        <f>+'Detailed Input'!E205</f>
        <v>0</v>
      </c>
      <c r="R131" s="8">
        <f t="shared" si="193"/>
        <v>0</v>
      </c>
      <c r="S131" s="8">
        <f t="shared" si="194"/>
        <v>1</v>
      </c>
      <c r="T131" s="19">
        <f t="shared" si="132"/>
        <v>0</v>
      </c>
      <c r="U131" s="9">
        <f t="shared" si="133"/>
        <v>0</v>
      </c>
      <c r="V131" s="17">
        <f t="shared" si="134"/>
        <v>3</v>
      </c>
      <c r="W131" s="18">
        <f t="shared" si="135"/>
        <v>-999</v>
      </c>
      <c r="X131" s="19">
        <f t="shared" si="136"/>
        <v>0</v>
      </c>
      <c r="Y131" s="7">
        <f t="shared" si="238"/>
        <v>1</v>
      </c>
      <c r="Z131" s="8">
        <f>+'Detailed Input'!F205</f>
        <v>0</v>
      </c>
      <c r="AA131" s="8">
        <f t="shared" si="195"/>
        <v>0</v>
      </c>
      <c r="AB131" s="8">
        <f t="shared" si="196"/>
        <v>1</v>
      </c>
      <c r="AC131" s="19">
        <f t="shared" si="137"/>
        <v>0</v>
      </c>
      <c r="AD131" s="9">
        <f t="shared" si="138"/>
        <v>0</v>
      </c>
      <c r="AE131" s="17">
        <f t="shared" si="139"/>
        <v>4</v>
      </c>
      <c r="AF131" s="18">
        <f t="shared" si="140"/>
        <v>-999</v>
      </c>
      <c r="AG131" s="19">
        <f t="shared" si="141"/>
        <v>0</v>
      </c>
      <c r="AH131" s="7">
        <f t="shared" si="239"/>
        <v>1</v>
      </c>
      <c r="AI131" s="8">
        <f>+'Detailed Input'!G205</f>
        <v>0</v>
      </c>
      <c r="AJ131" s="8">
        <f t="shared" si="197"/>
        <v>0</v>
      </c>
      <c r="AK131" s="8">
        <f t="shared" si="198"/>
        <v>1</v>
      </c>
      <c r="AL131" s="19">
        <f t="shared" si="142"/>
        <v>0</v>
      </c>
      <c r="AM131" s="9">
        <f t="shared" si="143"/>
        <v>0</v>
      </c>
      <c r="AN131" s="17">
        <f t="shared" si="144"/>
        <v>5</v>
      </c>
      <c r="AO131" s="18">
        <f t="shared" si="145"/>
        <v>-999</v>
      </c>
      <c r="AP131" s="19">
        <f t="shared" si="146"/>
        <v>0</v>
      </c>
      <c r="AQ131" s="7">
        <f t="shared" si="240"/>
        <v>1</v>
      </c>
      <c r="AR131" s="8">
        <f>+'Detailed Input'!H205</f>
        <v>0</v>
      </c>
      <c r="AS131" s="8">
        <f t="shared" si="199"/>
        <v>0</v>
      </c>
      <c r="AT131" s="8">
        <f t="shared" si="200"/>
        <v>1</v>
      </c>
      <c r="AU131" s="19">
        <f t="shared" si="147"/>
        <v>0</v>
      </c>
      <c r="AV131" s="9">
        <f t="shared" si="148"/>
        <v>0</v>
      </c>
      <c r="AW131" s="17">
        <f t="shared" si="149"/>
        <v>6</v>
      </c>
      <c r="AX131" s="18">
        <f t="shared" si="150"/>
        <v>-999</v>
      </c>
      <c r="AY131" s="19">
        <f t="shared" si="151"/>
        <v>0</v>
      </c>
      <c r="AZ131" s="7">
        <f t="shared" si="241"/>
        <v>1</v>
      </c>
      <c r="BA131" s="8">
        <f>+'Detailed Input'!I205</f>
        <v>0</v>
      </c>
      <c r="BB131" s="8">
        <f t="shared" si="201"/>
        <v>0</v>
      </c>
      <c r="BC131" s="8">
        <f t="shared" si="202"/>
        <v>1</v>
      </c>
      <c r="BD131" s="19">
        <f t="shared" si="152"/>
        <v>0</v>
      </c>
      <c r="BE131" s="9">
        <f t="shared" si="153"/>
        <v>0</v>
      </c>
      <c r="BF131" s="17">
        <f t="shared" si="154"/>
        <v>7</v>
      </c>
      <c r="BG131" s="18">
        <f t="shared" si="155"/>
        <v>-999</v>
      </c>
      <c r="BH131" s="19">
        <f t="shared" si="156"/>
        <v>0</v>
      </c>
      <c r="BI131" s="7">
        <f t="shared" si="242"/>
        <v>1</v>
      </c>
      <c r="BJ131" s="8">
        <f>+'Detailed Input'!J205</f>
        <v>0</v>
      </c>
      <c r="BK131" s="8">
        <f t="shared" si="203"/>
        <v>0</v>
      </c>
      <c r="BL131" s="8">
        <f t="shared" si="204"/>
        <v>1</v>
      </c>
      <c r="BM131" s="19">
        <f t="shared" si="157"/>
        <v>0</v>
      </c>
      <c r="BN131" s="9">
        <f t="shared" si="158"/>
        <v>0</v>
      </c>
      <c r="BO131" s="17">
        <f t="shared" si="159"/>
        <v>8</v>
      </c>
      <c r="BP131" s="18">
        <f t="shared" si="160"/>
        <v>-999</v>
      </c>
      <c r="BQ131" s="19">
        <f t="shared" si="161"/>
        <v>0</v>
      </c>
      <c r="BR131" s="7">
        <f t="shared" si="243"/>
        <v>1</v>
      </c>
      <c r="BS131" s="8">
        <f>+'Detailed Input'!K205</f>
        <v>0</v>
      </c>
      <c r="BT131" s="8">
        <f t="shared" si="205"/>
        <v>0</v>
      </c>
      <c r="BU131" s="8">
        <f t="shared" si="206"/>
        <v>1</v>
      </c>
      <c r="BV131" s="19">
        <f t="shared" si="162"/>
        <v>0</v>
      </c>
      <c r="BW131" s="9">
        <f t="shared" si="163"/>
        <v>0</v>
      </c>
      <c r="BX131" s="17">
        <f t="shared" si="164"/>
        <v>9</v>
      </c>
      <c r="BY131" s="18">
        <f t="shared" si="165"/>
        <v>-999</v>
      </c>
      <c r="BZ131" s="19">
        <f t="shared" si="166"/>
        <v>0</v>
      </c>
      <c r="CA131" s="7">
        <f t="shared" si="244"/>
        <v>1</v>
      </c>
      <c r="CB131" s="8">
        <f>+'Detailed Input'!L205</f>
        <v>0</v>
      </c>
      <c r="CC131" s="8">
        <f t="shared" si="207"/>
        <v>0</v>
      </c>
      <c r="CD131" s="8">
        <f t="shared" si="208"/>
        <v>1</v>
      </c>
      <c r="CE131" s="19">
        <f t="shared" si="167"/>
        <v>0</v>
      </c>
      <c r="CF131" s="9">
        <f t="shared" si="168"/>
        <v>0</v>
      </c>
      <c r="CG131" s="17">
        <f t="shared" si="169"/>
        <v>10</v>
      </c>
      <c r="CH131" s="18">
        <f t="shared" si="170"/>
        <v>-999</v>
      </c>
      <c r="CI131" s="19">
        <f t="shared" si="171"/>
        <v>0</v>
      </c>
      <c r="CJ131" s="7">
        <f t="shared" si="245"/>
        <v>1</v>
      </c>
      <c r="CK131" s="8">
        <f>+'Detailed Input'!M205</f>
        <v>0</v>
      </c>
      <c r="CL131" s="8">
        <f t="shared" si="209"/>
        <v>0</v>
      </c>
      <c r="CM131" s="8">
        <f t="shared" si="210"/>
        <v>1</v>
      </c>
      <c r="CN131" s="19">
        <f t="shared" si="172"/>
        <v>0</v>
      </c>
      <c r="CO131" s="134">
        <f t="shared" si="173"/>
        <v>0</v>
      </c>
      <c r="CQ131" s="119" t="str">
        <f t="shared" si="211"/>
        <v>blank</v>
      </c>
      <c r="CR131" s="84">
        <f t="shared" si="174"/>
        <v>0</v>
      </c>
      <c r="CS131" s="77">
        <f t="shared" si="175"/>
        <v>0</v>
      </c>
      <c r="CT131" s="77">
        <f t="shared" si="176"/>
        <v>0</v>
      </c>
      <c r="CU131" s="77">
        <f t="shared" si="177"/>
        <v>0</v>
      </c>
      <c r="CV131" s="77">
        <f t="shared" si="178"/>
        <v>0</v>
      </c>
      <c r="CW131" s="77">
        <f t="shared" si="179"/>
        <v>0</v>
      </c>
      <c r="CX131" s="77">
        <f t="shared" si="180"/>
        <v>0</v>
      </c>
      <c r="CY131" s="77">
        <f t="shared" si="181"/>
        <v>0</v>
      </c>
      <c r="CZ131" s="77">
        <f t="shared" si="182"/>
        <v>0</v>
      </c>
      <c r="DA131" s="77">
        <f t="shared" si="183"/>
        <v>0</v>
      </c>
      <c r="DB131" s="145">
        <f t="shared" si="212"/>
        <v>-999</v>
      </c>
      <c r="DC131" s="115">
        <f t="shared" si="213"/>
        <v>-999</v>
      </c>
      <c r="DD131" s="115">
        <f t="shared" si="214"/>
        <v>-999</v>
      </c>
      <c r="DE131" s="115">
        <f t="shared" si="215"/>
        <v>-999</v>
      </c>
      <c r="DF131" s="115">
        <f t="shared" si="216"/>
        <v>-999</v>
      </c>
      <c r="DG131" s="115">
        <f t="shared" si="217"/>
        <v>-999</v>
      </c>
      <c r="DH131" s="115">
        <f t="shared" si="218"/>
        <v>-999</v>
      </c>
      <c r="DI131" s="115">
        <f t="shared" si="219"/>
        <v>-999</v>
      </c>
      <c r="DJ131" s="115">
        <f t="shared" si="220"/>
        <v>-999</v>
      </c>
      <c r="DK131" s="115">
        <f t="shared" si="221"/>
        <v>-999</v>
      </c>
      <c r="DL131" s="125">
        <f t="shared" si="222"/>
        <v>1</v>
      </c>
      <c r="DM131" s="116">
        <f t="shared" si="223"/>
        <v>1</v>
      </c>
      <c r="DN131" s="116">
        <f t="shared" si="224"/>
        <v>1</v>
      </c>
      <c r="DO131" s="116">
        <f t="shared" si="225"/>
        <v>1</v>
      </c>
      <c r="DP131" s="116">
        <f t="shared" si="226"/>
        <v>1</v>
      </c>
      <c r="DQ131" s="116">
        <f t="shared" si="227"/>
        <v>1</v>
      </c>
      <c r="DR131" s="116">
        <f t="shared" si="228"/>
        <v>1</v>
      </c>
      <c r="DS131" s="116">
        <f t="shared" si="229"/>
        <v>1</v>
      </c>
      <c r="DT131" s="116">
        <f t="shared" si="230"/>
        <v>1</v>
      </c>
      <c r="DU131" s="116">
        <f t="shared" si="231"/>
        <v>1</v>
      </c>
      <c r="DV131" s="125">
        <f t="shared" si="232"/>
        <v>0</v>
      </c>
      <c r="DW131" s="116">
        <f t="shared" si="233"/>
        <v>0</v>
      </c>
      <c r="DX131" s="116">
        <f t="shared" si="184"/>
        <v>0</v>
      </c>
      <c r="DY131" s="116">
        <f t="shared" si="185"/>
        <v>0</v>
      </c>
      <c r="DZ131" s="116">
        <f t="shared" si="186"/>
        <v>0</v>
      </c>
      <c r="EA131" s="116">
        <f t="shared" si="187"/>
        <v>0</v>
      </c>
      <c r="EB131" s="116">
        <f t="shared" si="188"/>
        <v>0</v>
      </c>
      <c r="EC131" s="116">
        <f t="shared" si="189"/>
        <v>0</v>
      </c>
      <c r="ED131" s="116">
        <f t="shared" si="190"/>
        <v>0</v>
      </c>
      <c r="EE131" s="116">
        <f t="shared" si="191"/>
        <v>0</v>
      </c>
      <c r="EF131" s="172" t="str">
        <f>IF(EE131&gt;='Detailed Input'!$A$6,INDEX(DB131:DK131,EE131-'Detailed Input'!$A$6+1),"")</f>
        <v/>
      </c>
      <c r="EG131" s="170" t="str">
        <f>IF(EE131&gt;='Detailed Input'!$A$6,INDEX(DL131:DU131,EE131-'Detailed Input'!$A$6+1),"")</f>
        <v/>
      </c>
      <c r="EH131" s="59">
        <f t="shared" si="234"/>
        <v>0</v>
      </c>
      <c r="EI131" s="120">
        <f t="shared" si="235"/>
        <v>0</v>
      </c>
      <c r="EJ131" s="58"/>
    </row>
    <row r="132" spans="1:140" x14ac:dyDescent="0.2">
      <c r="A132" s="133" t="str">
        <f>IF('Detailed Input'!A206="",'Detailed Input'!$A$25,'Detailed Input'!A206)</f>
        <v>blank</v>
      </c>
      <c r="B132" s="16">
        <f>+'Detailed Input'!C206</f>
        <v>0</v>
      </c>
      <c r="C132" s="16">
        <f>MATCH(A132,'Detailed Input'!$A$25:$A$75,0)</f>
        <v>1</v>
      </c>
      <c r="D132" s="17">
        <f>'Detailed Input'!B206+1</f>
        <v>1</v>
      </c>
      <c r="E132" s="18">
        <f t="shared" si="125"/>
        <v>-999</v>
      </c>
      <c r="F132" s="19">
        <f t="shared" si="126"/>
        <v>0</v>
      </c>
      <c r="G132" s="7">
        <f t="shared" si="236"/>
        <v>1</v>
      </c>
      <c r="H132" s="8">
        <f>+'Detailed Input'!D206</f>
        <v>0</v>
      </c>
      <c r="I132" s="8">
        <v>0</v>
      </c>
      <c r="J132" s="8">
        <f t="shared" si="192"/>
        <v>1</v>
      </c>
      <c r="K132" s="19">
        <f t="shared" si="127"/>
        <v>0</v>
      </c>
      <c r="L132" s="9">
        <f t="shared" si="128"/>
        <v>0</v>
      </c>
      <c r="M132" s="17">
        <f t="shared" si="129"/>
        <v>2</v>
      </c>
      <c r="N132" s="18">
        <f t="shared" si="130"/>
        <v>-999</v>
      </c>
      <c r="O132" s="19">
        <f t="shared" si="131"/>
        <v>0</v>
      </c>
      <c r="P132" s="7">
        <f t="shared" si="237"/>
        <v>1</v>
      </c>
      <c r="Q132" s="8">
        <f>+'Detailed Input'!E206</f>
        <v>0</v>
      </c>
      <c r="R132" s="8">
        <f t="shared" si="193"/>
        <v>0</v>
      </c>
      <c r="S132" s="8">
        <f t="shared" si="194"/>
        <v>1</v>
      </c>
      <c r="T132" s="19">
        <f t="shared" si="132"/>
        <v>0</v>
      </c>
      <c r="U132" s="9">
        <f t="shared" si="133"/>
        <v>0</v>
      </c>
      <c r="V132" s="17">
        <f t="shared" si="134"/>
        <v>3</v>
      </c>
      <c r="W132" s="18">
        <f t="shared" si="135"/>
        <v>-999</v>
      </c>
      <c r="X132" s="19">
        <f t="shared" si="136"/>
        <v>0</v>
      </c>
      <c r="Y132" s="7">
        <f t="shared" si="238"/>
        <v>1</v>
      </c>
      <c r="Z132" s="8">
        <f>+'Detailed Input'!F206</f>
        <v>0</v>
      </c>
      <c r="AA132" s="8">
        <f t="shared" si="195"/>
        <v>0</v>
      </c>
      <c r="AB132" s="8">
        <f t="shared" si="196"/>
        <v>1</v>
      </c>
      <c r="AC132" s="19">
        <f t="shared" si="137"/>
        <v>0</v>
      </c>
      <c r="AD132" s="9">
        <f t="shared" si="138"/>
        <v>0</v>
      </c>
      <c r="AE132" s="17">
        <f t="shared" si="139"/>
        <v>4</v>
      </c>
      <c r="AF132" s="18">
        <f t="shared" si="140"/>
        <v>-999</v>
      </c>
      <c r="AG132" s="19">
        <f t="shared" si="141"/>
        <v>0</v>
      </c>
      <c r="AH132" s="7">
        <f t="shared" si="239"/>
        <v>1</v>
      </c>
      <c r="AI132" s="8">
        <f>+'Detailed Input'!G206</f>
        <v>0</v>
      </c>
      <c r="AJ132" s="8">
        <f t="shared" si="197"/>
        <v>0</v>
      </c>
      <c r="AK132" s="8">
        <f t="shared" si="198"/>
        <v>1</v>
      </c>
      <c r="AL132" s="19">
        <f t="shared" si="142"/>
        <v>0</v>
      </c>
      <c r="AM132" s="9">
        <f t="shared" si="143"/>
        <v>0</v>
      </c>
      <c r="AN132" s="17">
        <f t="shared" si="144"/>
        <v>5</v>
      </c>
      <c r="AO132" s="18">
        <f t="shared" si="145"/>
        <v>-999</v>
      </c>
      <c r="AP132" s="19">
        <f t="shared" si="146"/>
        <v>0</v>
      </c>
      <c r="AQ132" s="7">
        <f t="shared" si="240"/>
        <v>1</v>
      </c>
      <c r="AR132" s="8">
        <f>+'Detailed Input'!H206</f>
        <v>0</v>
      </c>
      <c r="AS132" s="8">
        <f t="shared" si="199"/>
        <v>0</v>
      </c>
      <c r="AT132" s="8">
        <f t="shared" si="200"/>
        <v>1</v>
      </c>
      <c r="AU132" s="19">
        <f t="shared" si="147"/>
        <v>0</v>
      </c>
      <c r="AV132" s="9">
        <f t="shared" si="148"/>
        <v>0</v>
      </c>
      <c r="AW132" s="17">
        <f t="shared" si="149"/>
        <v>6</v>
      </c>
      <c r="AX132" s="18">
        <f t="shared" si="150"/>
        <v>-999</v>
      </c>
      <c r="AY132" s="19">
        <f t="shared" si="151"/>
        <v>0</v>
      </c>
      <c r="AZ132" s="7">
        <f t="shared" si="241"/>
        <v>1</v>
      </c>
      <c r="BA132" s="8">
        <f>+'Detailed Input'!I206</f>
        <v>0</v>
      </c>
      <c r="BB132" s="8">
        <f t="shared" si="201"/>
        <v>0</v>
      </c>
      <c r="BC132" s="8">
        <f t="shared" si="202"/>
        <v>1</v>
      </c>
      <c r="BD132" s="19">
        <f t="shared" si="152"/>
        <v>0</v>
      </c>
      <c r="BE132" s="9">
        <f t="shared" si="153"/>
        <v>0</v>
      </c>
      <c r="BF132" s="17">
        <f t="shared" si="154"/>
        <v>7</v>
      </c>
      <c r="BG132" s="18">
        <f t="shared" si="155"/>
        <v>-999</v>
      </c>
      <c r="BH132" s="19">
        <f t="shared" si="156"/>
        <v>0</v>
      </c>
      <c r="BI132" s="7">
        <f t="shared" si="242"/>
        <v>1</v>
      </c>
      <c r="BJ132" s="8">
        <f>+'Detailed Input'!J206</f>
        <v>0</v>
      </c>
      <c r="BK132" s="8">
        <f t="shared" si="203"/>
        <v>0</v>
      </c>
      <c r="BL132" s="8">
        <f t="shared" si="204"/>
        <v>1</v>
      </c>
      <c r="BM132" s="19">
        <f t="shared" si="157"/>
        <v>0</v>
      </c>
      <c r="BN132" s="9">
        <f t="shared" si="158"/>
        <v>0</v>
      </c>
      <c r="BO132" s="17">
        <f t="shared" si="159"/>
        <v>8</v>
      </c>
      <c r="BP132" s="18">
        <f t="shared" si="160"/>
        <v>-999</v>
      </c>
      <c r="BQ132" s="19">
        <f t="shared" si="161"/>
        <v>0</v>
      </c>
      <c r="BR132" s="7">
        <f t="shared" si="243"/>
        <v>1</v>
      </c>
      <c r="BS132" s="8">
        <f>+'Detailed Input'!K206</f>
        <v>0</v>
      </c>
      <c r="BT132" s="8">
        <f t="shared" si="205"/>
        <v>0</v>
      </c>
      <c r="BU132" s="8">
        <f t="shared" si="206"/>
        <v>1</v>
      </c>
      <c r="BV132" s="19">
        <f t="shared" si="162"/>
        <v>0</v>
      </c>
      <c r="BW132" s="9">
        <f t="shared" si="163"/>
        <v>0</v>
      </c>
      <c r="BX132" s="17">
        <f t="shared" si="164"/>
        <v>9</v>
      </c>
      <c r="BY132" s="18">
        <f t="shared" si="165"/>
        <v>-999</v>
      </c>
      <c r="BZ132" s="19">
        <f t="shared" si="166"/>
        <v>0</v>
      </c>
      <c r="CA132" s="7">
        <f t="shared" si="244"/>
        <v>1</v>
      </c>
      <c r="CB132" s="8">
        <f>+'Detailed Input'!L206</f>
        <v>0</v>
      </c>
      <c r="CC132" s="8">
        <f t="shared" si="207"/>
        <v>0</v>
      </c>
      <c r="CD132" s="8">
        <f t="shared" si="208"/>
        <v>1</v>
      </c>
      <c r="CE132" s="19">
        <f t="shared" si="167"/>
        <v>0</v>
      </c>
      <c r="CF132" s="9">
        <f t="shared" si="168"/>
        <v>0</v>
      </c>
      <c r="CG132" s="17">
        <f t="shared" si="169"/>
        <v>10</v>
      </c>
      <c r="CH132" s="18">
        <f t="shared" si="170"/>
        <v>-999</v>
      </c>
      <c r="CI132" s="19">
        <f t="shared" si="171"/>
        <v>0</v>
      </c>
      <c r="CJ132" s="7">
        <f t="shared" si="245"/>
        <v>1</v>
      </c>
      <c r="CK132" s="8">
        <f>+'Detailed Input'!M206</f>
        <v>0</v>
      </c>
      <c r="CL132" s="8">
        <f t="shared" si="209"/>
        <v>0</v>
      </c>
      <c r="CM132" s="8">
        <f t="shared" si="210"/>
        <v>1</v>
      </c>
      <c r="CN132" s="19">
        <f t="shared" si="172"/>
        <v>0</v>
      </c>
      <c r="CO132" s="134">
        <f t="shared" si="173"/>
        <v>0</v>
      </c>
      <c r="CQ132" s="119" t="str">
        <f t="shared" si="211"/>
        <v>blank</v>
      </c>
      <c r="CR132" s="84">
        <f t="shared" si="174"/>
        <v>0</v>
      </c>
      <c r="CS132" s="77">
        <f t="shared" si="175"/>
        <v>0</v>
      </c>
      <c r="CT132" s="77">
        <f t="shared" si="176"/>
        <v>0</v>
      </c>
      <c r="CU132" s="77">
        <f t="shared" si="177"/>
        <v>0</v>
      </c>
      <c r="CV132" s="77">
        <f t="shared" si="178"/>
        <v>0</v>
      </c>
      <c r="CW132" s="77">
        <f t="shared" si="179"/>
        <v>0</v>
      </c>
      <c r="CX132" s="77">
        <f t="shared" si="180"/>
        <v>0</v>
      </c>
      <c r="CY132" s="77">
        <f t="shared" si="181"/>
        <v>0</v>
      </c>
      <c r="CZ132" s="77">
        <f t="shared" si="182"/>
        <v>0</v>
      </c>
      <c r="DA132" s="77">
        <f t="shared" si="183"/>
        <v>0</v>
      </c>
      <c r="DB132" s="145">
        <f t="shared" si="212"/>
        <v>-999</v>
      </c>
      <c r="DC132" s="115">
        <f t="shared" si="213"/>
        <v>-999</v>
      </c>
      <c r="DD132" s="115">
        <f t="shared" si="214"/>
        <v>-999</v>
      </c>
      <c r="DE132" s="115">
        <f t="shared" si="215"/>
        <v>-999</v>
      </c>
      <c r="DF132" s="115">
        <f t="shared" si="216"/>
        <v>-999</v>
      </c>
      <c r="DG132" s="115">
        <f t="shared" si="217"/>
        <v>-999</v>
      </c>
      <c r="DH132" s="115">
        <f t="shared" si="218"/>
        <v>-999</v>
      </c>
      <c r="DI132" s="115">
        <f t="shared" si="219"/>
        <v>-999</v>
      </c>
      <c r="DJ132" s="115">
        <f t="shared" si="220"/>
        <v>-999</v>
      </c>
      <c r="DK132" s="115">
        <f t="shared" si="221"/>
        <v>-999</v>
      </c>
      <c r="DL132" s="125">
        <f t="shared" si="222"/>
        <v>1</v>
      </c>
      <c r="DM132" s="116">
        <f t="shared" si="223"/>
        <v>1</v>
      </c>
      <c r="DN132" s="116">
        <f t="shared" si="224"/>
        <v>1</v>
      </c>
      <c r="DO132" s="116">
        <f t="shared" si="225"/>
        <v>1</v>
      </c>
      <c r="DP132" s="116">
        <f t="shared" si="226"/>
        <v>1</v>
      </c>
      <c r="DQ132" s="116">
        <f t="shared" si="227"/>
        <v>1</v>
      </c>
      <c r="DR132" s="116">
        <f t="shared" si="228"/>
        <v>1</v>
      </c>
      <c r="DS132" s="116">
        <f t="shared" si="229"/>
        <v>1</v>
      </c>
      <c r="DT132" s="116">
        <f t="shared" si="230"/>
        <v>1</v>
      </c>
      <c r="DU132" s="116">
        <f t="shared" si="231"/>
        <v>1</v>
      </c>
      <c r="DV132" s="125">
        <f t="shared" si="232"/>
        <v>0</v>
      </c>
      <c r="DW132" s="116">
        <f t="shared" si="233"/>
        <v>0</v>
      </c>
      <c r="DX132" s="116">
        <f t="shared" si="184"/>
        <v>0</v>
      </c>
      <c r="DY132" s="116">
        <f t="shared" si="185"/>
        <v>0</v>
      </c>
      <c r="DZ132" s="116">
        <f t="shared" si="186"/>
        <v>0</v>
      </c>
      <c r="EA132" s="116">
        <f t="shared" si="187"/>
        <v>0</v>
      </c>
      <c r="EB132" s="116">
        <f t="shared" si="188"/>
        <v>0</v>
      </c>
      <c r="EC132" s="116">
        <f t="shared" si="189"/>
        <v>0</v>
      </c>
      <c r="ED132" s="116">
        <f t="shared" si="190"/>
        <v>0</v>
      </c>
      <c r="EE132" s="116">
        <f t="shared" si="191"/>
        <v>0</v>
      </c>
      <c r="EF132" s="172" t="str">
        <f>IF(EE132&gt;='Detailed Input'!$A$6,INDEX(DB132:DK132,EE132-'Detailed Input'!$A$6+1),"")</f>
        <v/>
      </c>
      <c r="EG132" s="170" t="str">
        <f>IF(EE132&gt;='Detailed Input'!$A$6,INDEX(DL132:DU132,EE132-'Detailed Input'!$A$6+1),"")</f>
        <v/>
      </c>
      <c r="EH132" s="59">
        <f t="shared" si="234"/>
        <v>0</v>
      </c>
      <c r="EI132" s="120">
        <f t="shared" si="235"/>
        <v>0</v>
      </c>
      <c r="EJ132" s="58"/>
    </row>
    <row r="133" spans="1:140" x14ac:dyDescent="0.2">
      <c r="A133" s="133" t="str">
        <f>IF('Detailed Input'!A207="",'Detailed Input'!$A$25,'Detailed Input'!A207)</f>
        <v>blank</v>
      </c>
      <c r="B133" s="16">
        <f>+'Detailed Input'!C207</f>
        <v>0</v>
      </c>
      <c r="C133" s="16">
        <f>MATCH(A133,'Detailed Input'!$A$25:$A$75,0)</f>
        <v>1</v>
      </c>
      <c r="D133" s="17">
        <f>'Detailed Input'!B207+1</f>
        <v>1</v>
      </c>
      <c r="E133" s="18">
        <f t="shared" si="125"/>
        <v>-999</v>
      </c>
      <c r="F133" s="19">
        <f t="shared" si="126"/>
        <v>0</v>
      </c>
      <c r="G133" s="7">
        <f t="shared" si="236"/>
        <v>1</v>
      </c>
      <c r="H133" s="8">
        <f>+'Detailed Input'!D207</f>
        <v>0</v>
      </c>
      <c r="I133" s="8">
        <v>0</v>
      </c>
      <c r="J133" s="8">
        <f t="shared" si="192"/>
        <v>1</v>
      </c>
      <c r="K133" s="19">
        <f t="shared" si="127"/>
        <v>0</v>
      </c>
      <c r="L133" s="9">
        <f t="shared" si="128"/>
        <v>0</v>
      </c>
      <c r="M133" s="17">
        <f t="shared" si="129"/>
        <v>2</v>
      </c>
      <c r="N133" s="18">
        <f t="shared" si="130"/>
        <v>-999</v>
      </c>
      <c r="O133" s="19">
        <f t="shared" si="131"/>
        <v>0</v>
      </c>
      <c r="P133" s="7">
        <f t="shared" si="237"/>
        <v>1</v>
      </c>
      <c r="Q133" s="8">
        <f>+'Detailed Input'!E207</f>
        <v>0</v>
      </c>
      <c r="R133" s="8">
        <f t="shared" si="193"/>
        <v>0</v>
      </c>
      <c r="S133" s="8">
        <f t="shared" si="194"/>
        <v>1</v>
      </c>
      <c r="T133" s="19">
        <f t="shared" si="132"/>
        <v>0</v>
      </c>
      <c r="U133" s="9">
        <f t="shared" si="133"/>
        <v>0</v>
      </c>
      <c r="V133" s="17">
        <f t="shared" si="134"/>
        <v>3</v>
      </c>
      <c r="W133" s="18">
        <f t="shared" si="135"/>
        <v>-999</v>
      </c>
      <c r="X133" s="19">
        <f t="shared" si="136"/>
        <v>0</v>
      </c>
      <c r="Y133" s="7">
        <f t="shared" si="238"/>
        <v>1</v>
      </c>
      <c r="Z133" s="8">
        <f>+'Detailed Input'!F207</f>
        <v>0</v>
      </c>
      <c r="AA133" s="8">
        <f t="shared" si="195"/>
        <v>0</v>
      </c>
      <c r="AB133" s="8">
        <f t="shared" si="196"/>
        <v>1</v>
      </c>
      <c r="AC133" s="19">
        <f t="shared" si="137"/>
        <v>0</v>
      </c>
      <c r="AD133" s="9">
        <f t="shared" si="138"/>
        <v>0</v>
      </c>
      <c r="AE133" s="17">
        <f t="shared" si="139"/>
        <v>4</v>
      </c>
      <c r="AF133" s="18">
        <f t="shared" si="140"/>
        <v>-999</v>
      </c>
      <c r="AG133" s="19">
        <f t="shared" si="141"/>
        <v>0</v>
      </c>
      <c r="AH133" s="7">
        <f t="shared" si="239"/>
        <v>1</v>
      </c>
      <c r="AI133" s="8">
        <f>+'Detailed Input'!G207</f>
        <v>0</v>
      </c>
      <c r="AJ133" s="8">
        <f t="shared" si="197"/>
        <v>0</v>
      </c>
      <c r="AK133" s="8">
        <f t="shared" si="198"/>
        <v>1</v>
      </c>
      <c r="AL133" s="19">
        <f t="shared" si="142"/>
        <v>0</v>
      </c>
      <c r="AM133" s="9">
        <f t="shared" si="143"/>
        <v>0</v>
      </c>
      <c r="AN133" s="17">
        <f t="shared" si="144"/>
        <v>5</v>
      </c>
      <c r="AO133" s="18">
        <f t="shared" si="145"/>
        <v>-999</v>
      </c>
      <c r="AP133" s="19">
        <f t="shared" si="146"/>
        <v>0</v>
      </c>
      <c r="AQ133" s="7">
        <f t="shared" si="240"/>
        <v>1</v>
      </c>
      <c r="AR133" s="8">
        <f>+'Detailed Input'!H207</f>
        <v>0</v>
      </c>
      <c r="AS133" s="8">
        <f t="shared" si="199"/>
        <v>0</v>
      </c>
      <c r="AT133" s="8">
        <f t="shared" si="200"/>
        <v>1</v>
      </c>
      <c r="AU133" s="19">
        <f t="shared" si="147"/>
        <v>0</v>
      </c>
      <c r="AV133" s="9">
        <f t="shared" si="148"/>
        <v>0</v>
      </c>
      <c r="AW133" s="17">
        <f t="shared" si="149"/>
        <v>6</v>
      </c>
      <c r="AX133" s="18">
        <f t="shared" si="150"/>
        <v>-999</v>
      </c>
      <c r="AY133" s="19">
        <f t="shared" si="151"/>
        <v>0</v>
      </c>
      <c r="AZ133" s="7">
        <f t="shared" si="241"/>
        <v>1</v>
      </c>
      <c r="BA133" s="8">
        <f>+'Detailed Input'!I207</f>
        <v>0</v>
      </c>
      <c r="BB133" s="8">
        <f t="shared" si="201"/>
        <v>0</v>
      </c>
      <c r="BC133" s="8">
        <f t="shared" si="202"/>
        <v>1</v>
      </c>
      <c r="BD133" s="19">
        <f t="shared" si="152"/>
        <v>0</v>
      </c>
      <c r="BE133" s="9">
        <f t="shared" si="153"/>
        <v>0</v>
      </c>
      <c r="BF133" s="17">
        <f t="shared" si="154"/>
        <v>7</v>
      </c>
      <c r="BG133" s="18">
        <f t="shared" si="155"/>
        <v>-999</v>
      </c>
      <c r="BH133" s="19">
        <f t="shared" si="156"/>
        <v>0</v>
      </c>
      <c r="BI133" s="7">
        <f t="shared" si="242"/>
        <v>1</v>
      </c>
      <c r="BJ133" s="8">
        <f>+'Detailed Input'!J207</f>
        <v>0</v>
      </c>
      <c r="BK133" s="8">
        <f t="shared" si="203"/>
        <v>0</v>
      </c>
      <c r="BL133" s="8">
        <f t="shared" si="204"/>
        <v>1</v>
      </c>
      <c r="BM133" s="19">
        <f t="shared" si="157"/>
        <v>0</v>
      </c>
      <c r="BN133" s="9">
        <f t="shared" si="158"/>
        <v>0</v>
      </c>
      <c r="BO133" s="17">
        <f t="shared" si="159"/>
        <v>8</v>
      </c>
      <c r="BP133" s="18">
        <f t="shared" si="160"/>
        <v>-999</v>
      </c>
      <c r="BQ133" s="19">
        <f t="shared" si="161"/>
        <v>0</v>
      </c>
      <c r="BR133" s="7">
        <f t="shared" si="243"/>
        <v>1</v>
      </c>
      <c r="BS133" s="8">
        <f>+'Detailed Input'!K207</f>
        <v>0</v>
      </c>
      <c r="BT133" s="8">
        <f t="shared" si="205"/>
        <v>0</v>
      </c>
      <c r="BU133" s="8">
        <f t="shared" si="206"/>
        <v>1</v>
      </c>
      <c r="BV133" s="19">
        <f t="shared" si="162"/>
        <v>0</v>
      </c>
      <c r="BW133" s="9">
        <f t="shared" si="163"/>
        <v>0</v>
      </c>
      <c r="BX133" s="17">
        <f t="shared" si="164"/>
        <v>9</v>
      </c>
      <c r="BY133" s="18">
        <f t="shared" si="165"/>
        <v>-999</v>
      </c>
      <c r="BZ133" s="19">
        <f t="shared" si="166"/>
        <v>0</v>
      </c>
      <c r="CA133" s="7">
        <f t="shared" si="244"/>
        <v>1</v>
      </c>
      <c r="CB133" s="8">
        <f>+'Detailed Input'!L207</f>
        <v>0</v>
      </c>
      <c r="CC133" s="8">
        <f t="shared" si="207"/>
        <v>0</v>
      </c>
      <c r="CD133" s="8">
        <f t="shared" si="208"/>
        <v>1</v>
      </c>
      <c r="CE133" s="19">
        <f t="shared" si="167"/>
        <v>0</v>
      </c>
      <c r="CF133" s="9">
        <f t="shared" si="168"/>
        <v>0</v>
      </c>
      <c r="CG133" s="17">
        <f t="shared" si="169"/>
        <v>10</v>
      </c>
      <c r="CH133" s="18">
        <f t="shared" si="170"/>
        <v>-999</v>
      </c>
      <c r="CI133" s="19">
        <f t="shared" si="171"/>
        <v>0</v>
      </c>
      <c r="CJ133" s="7">
        <f t="shared" si="245"/>
        <v>1</v>
      </c>
      <c r="CK133" s="8">
        <f>+'Detailed Input'!M207</f>
        <v>0</v>
      </c>
      <c r="CL133" s="8">
        <f t="shared" si="209"/>
        <v>0</v>
      </c>
      <c r="CM133" s="8">
        <f t="shared" si="210"/>
        <v>1</v>
      </c>
      <c r="CN133" s="19">
        <f t="shared" si="172"/>
        <v>0</v>
      </c>
      <c r="CO133" s="134">
        <f t="shared" si="173"/>
        <v>0</v>
      </c>
      <c r="CQ133" s="119" t="str">
        <f t="shared" si="211"/>
        <v>blank</v>
      </c>
      <c r="CR133" s="84">
        <f t="shared" si="174"/>
        <v>0</v>
      </c>
      <c r="CS133" s="77">
        <f t="shared" si="175"/>
        <v>0</v>
      </c>
      <c r="CT133" s="77">
        <f t="shared" si="176"/>
        <v>0</v>
      </c>
      <c r="CU133" s="77">
        <f t="shared" si="177"/>
        <v>0</v>
      </c>
      <c r="CV133" s="77">
        <f t="shared" si="178"/>
        <v>0</v>
      </c>
      <c r="CW133" s="77">
        <f t="shared" si="179"/>
        <v>0</v>
      </c>
      <c r="CX133" s="77">
        <f t="shared" si="180"/>
        <v>0</v>
      </c>
      <c r="CY133" s="77">
        <f t="shared" si="181"/>
        <v>0</v>
      </c>
      <c r="CZ133" s="77">
        <f t="shared" si="182"/>
        <v>0</v>
      </c>
      <c r="DA133" s="77">
        <f t="shared" si="183"/>
        <v>0</v>
      </c>
      <c r="DB133" s="145">
        <f t="shared" si="212"/>
        <v>-999</v>
      </c>
      <c r="DC133" s="115">
        <f t="shared" si="213"/>
        <v>-999</v>
      </c>
      <c r="DD133" s="115">
        <f t="shared" si="214"/>
        <v>-999</v>
      </c>
      <c r="DE133" s="115">
        <f t="shared" si="215"/>
        <v>-999</v>
      </c>
      <c r="DF133" s="115">
        <f t="shared" si="216"/>
        <v>-999</v>
      </c>
      <c r="DG133" s="115">
        <f t="shared" si="217"/>
        <v>-999</v>
      </c>
      <c r="DH133" s="115">
        <f t="shared" si="218"/>
        <v>-999</v>
      </c>
      <c r="DI133" s="115">
        <f t="shared" si="219"/>
        <v>-999</v>
      </c>
      <c r="DJ133" s="115">
        <f t="shared" si="220"/>
        <v>-999</v>
      </c>
      <c r="DK133" s="115">
        <f t="shared" si="221"/>
        <v>-999</v>
      </c>
      <c r="DL133" s="125">
        <f t="shared" si="222"/>
        <v>1</v>
      </c>
      <c r="DM133" s="116">
        <f t="shared" si="223"/>
        <v>1</v>
      </c>
      <c r="DN133" s="116">
        <f t="shared" si="224"/>
        <v>1</v>
      </c>
      <c r="DO133" s="116">
        <f t="shared" si="225"/>
        <v>1</v>
      </c>
      <c r="DP133" s="116">
        <f t="shared" si="226"/>
        <v>1</v>
      </c>
      <c r="DQ133" s="116">
        <f t="shared" si="227"/>
        <v>1</v>
      </c>
      <c r="DR133" s="116">
        <f t="shared" si="228"/>
        <v>1</v>
      </c>
      <c r="DS133" s="116">
        <f t="shared" si="229"/>
        <v>1</v>
      </c>
      <c r="DT133" s="116">
        <f t="shared" si="230"/>
        <v>1</v>
      </c>
      <c r="DU133" s="116">
        <f t="shared" si="231"/>
        <v>1</v>
      </c>
      <c r="DV133" s="125">
        <f t="shared" si="232"/>
        <v>0</v>
      </c>
      <c r="DW133" s="116">
        <f t="shared" si="233"/>
        <v>0</v>
      </c>
      <c r="DX133" s="116">
        <f t="shared" si="184"/>
        <v>0</v>
      </c>
      <c r="DY133" s="116">
        <f t="shared" si="185"/>
        <v>0</v>
      </c>
      <c r="DZ133" s="116">
        <f t="shared" si="186"/>
        <v>0</v>
      </c>
      <c r="EA133" s="116">
        <f t="shared" si="187"/>
        <v>0</v>
      </c>
      <c r="EB133" s="116">
        <f t="shared" si="188"/>
        <v>0</v>
      </c>
      <c r="EC133" s="116">
        <f t="shared" si="189"/>
        <v>0</v>
      </c>
      <c r="ED133" s="116">
        <f t="shared" si="190"/>
        <v>0</v>
      </c>
      <c r="EE133" s="116">
        <f t="shared" si="191"/>
        <v>0</v>
      </c>
      <c r="EF133" s="172" t="str">
        <f>IF(EE133&gt;='Detailed Input'!$A$6,INDEX(DB133:DK133,EE133-'Detailed Input'!$A$6+1),"")</f>
        <v/>
      </c>
      <c r="EG133" s="170" t="str">
        <f>IF(EE133&gt;='Detailed Input'!$A$6,INDEX(DL133:DU133,EE133-'Detailed Input'!$A$6+1),"")</f>
        <v/>
      </c>
      <c r="EH133" s="59">
        <f t="shared" si="234"/>
        <v>0</v>
      </c>
      <c r="EI133" s="120">
        <f t="shared" si="235"/>
        <v>0</v>
      </c>
      <c r="EJ133" s="58"/>
    </row>
    <row r="134" spans="1:140" x14ac:dyDescent="0.2">
      <c r="A134" s="133" t="str">
        <f>IF('Detailed Input'!A208="",'Detailed Input'!$A$25,'Detailed Input'!A208)</f>
        <v>blank</v>
      </c>
      <c r="B134" s="16">
        <f>+'Detailed Input'!C208</f>
        <v>0</v>
      </c>
      <c r="C134" s="16">
        <f>MATCH(A134,'Detailed Input'!$A$25:$A$75,0)</f>
        <v>1</v>
      </c>
      <c r="D134" s="17">
        <f>'Detailed Input'!B208+1</f>
        <v>1</v>
      </c>
      <c r="E134" s="18">
        <f t="shared" si="125"/>
        <v>-999</v>
      </c>
      <c r="F134" s="19">
        <f t="shared" si="126"/>
        <v>0</v>
      </c>
      <c r="G134" s="7">
        <f t="shared" si="236"/>
        <v>1</v>
      </c>
      <c r="H134" s="8">
        <f>+'Detailed Input'!D208</f>
        <v>0</v>
      </c>
      <c r="I134" s="8">
        <v>0</v>
      </c>
      <c r="J134" s="8">
        <f t="shared" si="192"/>
        <v>1</v>
      </c>
      <c r="K134" s="19">
        <f t="shared" si="127"/>
        <v>0</v>
      </c>
      <c r="L134" s="9">
        <f t="shared" si="128"/>
        <v>0</v>
      </c>
      <c r="M134" s="17">
        <f t="shared" si="129"/>
        <v>2</v>
      </c>
      <c r="N134" s="18">
        <f t="shared" si="130"/>
        <v>-999</v>
      </c>
      <c r="O134" s="19">
        <f t="shared" si="131"/>
        <v>0</v>
      </c>
      <c r="P134" s="7">
        <f t="shared" si="237"/>
        <v>1</v>
      </c>
      <c r="Q134" s="8">
        <f>+'Detailed Input'!E208</f>
        <v>0</v>
      </c>
      <c r="R134" s="8">
        <f t="shared" si="193"/>
        <v>0</v>
      </c>
      <c r="S134" s="8">
        <f t="shared" si="194"/>
        <v>1</v>
      </c>
      <c r="T134" s="19">
        <f t="shared" si="132"/>
        <v>0</v>
      </c>
      <c r="U134" s="9">
        <f t="shared" si="133"/>
        <v>0</v>
      </c>
      <c r="V134" s="17">
        <f t="shared" si="134"/>
        <v>3</v>
      </c>
      <c r="W134" s="18">
        <f t="shared" si="135"/>
        <v>-999</v>
      </c>
      <c r="X134" s="19">
        <f t="shared" si="136"/>
        <v>0</v>
      </c>
      <c r="Y134" s="7">
        <f t="shared" si="238"/>
        <v>1</v>
      </c>
      <c r="Z134" s="8">
        <f>+'Detailed Input'!F208</f>
        <v>0</v>
      </c>
      <c r="AA134" s="8">
        <f t="shared" si="195"/>
        <v>0</v>
      </c>
      <c r="AB134" s="8">
        <f t="shared" si="196"/>
        <v>1</v>
      </c>
      <c r="AC134" s="19">
        <f t="shared" si="137"/>
        <v>0</v>
      </c>
      <c r="AD134" s="9">
        <f t="shared" si="138"/>
        <v>0</v>
      </c>
      <c r="AE134" s="17">
        <f t="shared" si="139"/>
        <v>4</v>
      </c>
      <c r="AF134" s="18">
        <f t="shared" si="140"/>
        <v>-999</v>
      </c>
      <c r="AG134" s="19">
        <f t="shared" si="141"/>
        <v>0</v>
      </c>
      <c r="AH134" s="7">
        <f t="shared" si="239"/>
        <v>1</v>
      </c>
      <c r="AI134" s="8">
        <f>+'Detailed Input'!G208</f>
        <v>0</v>
      </c>
      <c r="AJ134" s="8">
        <f t="shared" si="197"/>
        <v>0</v>
      </c>
      <c r="AK134" s="8">
        <f t="shared" si="198"/>
        <v>1</v>
      </c>
      <c r="AL134" s="19">
        <f t="shared" si="142"/>
        <v>0</v>
      </c>
      <c r="AM134" s="9">
        <f t="shared" si="143"/>
        <v>0</v>
      </c>
      <c r="AN134" s="17">
        <f t="shared" si="144"/>
        <v>5</v>
      </c>
      <c r="AO134" s="18">
        <f t="shared" si="145"/>
        <v>-999</v>
      </c>
      <c r="AP134" s="19">
        <f t="shared" si="146"/>
        <v>0</v>
      </c>
      <c r="AQ134" s="7">
        <f t="shared" si="240"/>
        <v>1</v>
      </c>
      <c r="AR134" s="8">
        <f>+'Detailed Input'!H208</f>
        <v>0</v>
      </c>
      <c r="AS134" s="8">
        <f t="shared" si="199"/>
        <v>0</v>
      </c>
      <c r="AT134" s="8">
        <f t="shared" si="200"/>
        <v>1</v>
      </c>
      <c r="AU134" s="19">
        <f t="shared" si="147"/>
        <v>0</v>
      </c>
      <c r="AV134" s="9">
        <f t="shared" si="148"/>
        <v>0</v>
      </c>
      <c r="AW134" s="17">
        <f t="shared" si="149"/>
        <v>6</v>
      </c>
      <c r="AX134" s="18">
        <f t="shared" si="150"/>
        <v>-999</v>
      </c>
      <c r="AY134" s="19">
        <f t="shared" si="151"/>
        <v>0</v>
      </c>
      <c r="AZ134" s="7">
        <f t="shared" si="241"/>
        <v>1</v>
      </c>
      <c r="BA134" s="8">
        <f>+'Detailed Input'!I208</f>
        <v>0</v>
      </c>
      <c r="BB134" s="8">
        <f t="shared" si="201"/>
        <v>0</v>
      </c>
      <c r="BC134" s="8">
        <f t="shared" si="202"/>
        <v>1</v>
      </c>
      <c r="BD134" s="19">
        <f t="shared" si="152"/>
        <v>0</v>
      </c>
      <c r="BE134" s="9">
        <f t="shared" si="153"/>
        <v>0</v>
      </c>
      <c r="BF134" s="17">
        <f t="shared" si="154"/>
        <v>7</v>
      </c>
      <c r="BG134" s="18">
        <f t="shared" si="155"/>
        <v>-999</v>
      </c>
      <c r="BH134" s="19">
        <f t="shared" si="156"/>
        <v>0</v>
      </c>
      <c r="BI134" s="7">
        <f t="shared" si="242"/>
        <v>1</v>
      </c>
      <c r="BJ134" s="8">
        <f>+'Detailed Input'!J208</f>
        <v>0</v>
      </c>
      <c r="BK134" s="8">
        <f t="shared" si="203"/>
        <v>0</v>
      </c>
      <c r="BL134" s="8">
        <f t="shared" si="204"/>
        <v>1</v>
      </c>
      <c r="BM134" s="19">
        <f t="shared" si="157"/>
        <v>0</v>
      </c>
      <c r="BN134" s="9">
        <f t="shared" si="158"/>
        <v>0</v>
      </c>
      <c r="BO134" s="17">
        <f t="shared" si="159"/>
        <v>8</v>
      </c>
      <c r="BP134" s="18">
        <f t="shared" si="160"/>
        <v>-999</v>
      </c>
      <c r="BQ134" s="19">
        <f t="shared" si="161"/>
        <v>0</v>
      </c>
      <c r="BR134" s="7">
        <f t="shared" si="243"/>
        <v>1</v>
      </c>
      <c r="BS134" s="8">
        <f>+'Detailed Input'!K208</f>
        <v>0</v>
      </c>
      <c r="BT134" s="8">
        <f t="shared" si="205"/>
        <v>0</v>
      </c>
      <c r="BU134" s="8">
        <f t="shared" si="206"/>
        <v>1</v>
      </c>
      <c r="BV134" s="19">
        <f t="shared" si="162"/>
        <v>0</v>
      </c>
      <c r="BW134" s="9">
        <f t="shared" si="163"/>
        <v>0</v>
      </c>
      <c r="BX134" s="17">
        <f t="shared" si="164"/>
        <v>9</v>
      </c>
      <c r="BY134" s="18">
        <f t="shared" si="165"/>
        <v>-999</v>
      </c>
      <c r="BZ134" s="19">
        <f t="shared" si="166"/>
        <v>0</v>
      </c>
      <c r="CA134" s="7">
        <f t="shared" si="244"/>
        <v>1</v>
      </c>
      <c r="CB134" s="8">
        <f>+'Detailed Input'!L208</f>
        <v>0</v>
      </c>
      <c r="CC134" s="8">
        <f t="shared" si="207"/>
        <v>0</v>
      </c>
      <c r="CD134" s="8">
        <f t="shared" si="208"/>
        <v>1</v>
      </c>
      <c r="CE134" s="19">
        <f t="shared" si="167"/>
        <v>0</v>
      </c>
      <c r="CF134" s="9">
        <f t="shared" si="168"/>
        <v>0</v>
      </c>
      <c r="CG134" s="17">
        <f t="shared" si="169"/>
        <v>10</v>
      </c>
      <c r="CH134" s="18">
        <f t="shared" si="170"/>
        <v>-999</v>
      </c>
      <c r="CI134" s="19">
        <f t="shared" si="171"/>
        <v>0</v>
      </c>
      <c r="CJ134" s="7">
        <f t="shared" si="245"/>
        <v>1</v>
      </c>
      <c r="CK134" s="8">
        <f>+'Detailed Input'!M208</f>
        <v>0</v>
      </c>
      <c r="CL134" s="8">
        <f t="shared" si="209"/>
        <v>0</v>
      </c>
      <c r="CM134" s="8">
        <f t="shared" si="210"/>
        <v>1</v>
      </c>
      <c r="CN134" s="19">
        <f t="shared" si="172"/>
        <v>0</v>
      </c>
      <c r="CO134" s="134">
        <f t="shared" si="173"/>
        <v>0</v>
      </c>
      <c r="CQ134" s="119" t="str">
        <f t="shared" si="211"/>
        <v>blank</v>
      </c>
      <c r="CR134" s="84">
        <f t="shared" si="174"/>
        <v>0</v>
      </c>
      <c r="CS134" s="77">
        <f t="shared" si="175"/>
        <v>0</v>
      </c>
      <c r="CT134" s="77">
        <f t="shared" si="176"/>
        <v>0</v>
      </c>
      <c r="CU134" s="77">
        <f t="shared" si="177"/>
        <v>0</v>
      </c>
      <c r="CV134" s="77">
        <f t="shared" si="178"/>
        <v>0</v>
      </c>
      <c r="CW134" s="77">
        <f t="shared" si="179"/>
        <v>0</v>
      </c>
      <c r="CX134" s="77">
        <f t="shared" si="180"/>
        <v>0</v>
      </c>
      <c r="CY134" s="77">
        <f t="shared" si="181"/>
        <v>0</v>
      </c>
      <c r="CZ134" s="77">
        <f t="shared" si="182"/>
        <v>0</v>
      </c>
      <c r="DA134" s="77">
        <f t="shared" si="183"/>
        <v>0</v>
      </c>
      <c r="DB134" s="145">
        <f t="shared" si="212"/>
        <v>-999</v>
      </c>
      <c r="DC134" s="115">
        <f t="shared" si="213"/>
        <v>-999</v>
      </c>
      <c r="DD134" s="115">
        <f t="shared" si="214"/>
        <v>-999</v>
      </c>
      <c r="DE134" s="115">
        <f t="shared" si="215"/>
        <v>-999</v>
      </c>
      <c r="DF134" s="115">
        <f t="shared" si="216"/>
        <v>-999</v>
      </c>
      <c r="DG134" s="115">
        <f t="shared" si="217"/>
        <v>-999</v>
      </c>
      <c r="DH134" s="115">
        <f t="shared" si="218"/>
        <v>-999</v>
      </c>
      <c r="DI134" s="115">
        <f t="shared" si="219"/>
        <v>-999</v>
      </c>
      <c r="DJ134" s="115">
        <f t="shared" si="220"/>
        <v>-999</v>
      </c>
      <c r="DK134" s="115">
        <f t="shared" si="221"/>
        <v>-999</v>
      </c>
      <c r="DL134" s="125">
        <f t="shared" si="222"/>
        <v>1</v>
      </c>
      <c r="DM134" s="116">
        <f t="shared" si="223"/>
        <v>1</v>
      </c>
      <c r="DN134" s="116">
        <f t="shared" si="224"/>
        <v>1</v>
      </c>
      <c r="DO134" s="116">
        <f t="shared" si="225"/>
        <v>1</v>
      </c>
      <c r="DP134" s="116">
        <f t="shared" si="226"/>
        <v>1</v>
      </c>
      <c r="DQ134" s="116">
        <f t="shared" si="227"/>
        <v>1</v>
      </c>
      <c r="DR134" s="116">
        <f t="shared" si="228"/>
        <v>1</v>
      </c>
      <c r="DS134" s="116">
        <f t="shared" si="229"/>
        <v>1</v>
      </c>
      <c r="DT134" s="116">
        <f t="shared" si="230"/>
        <v>1</v>
      </c>
      <c r="DU134" s="116">
        <f t="shared" si="231"/>
        <v>1</v>
      </c>
      <c r="DV134" s="125">
        <f t="shared" si="232"/>
        <v>0</v>
      </c>
      <c r="DW134" s="116">
        <f t="shared" si="233"/>
        <v>0</v>
      </c>
      <c r="DX134" s="116">
        <f t="shared" si="184"/>
        <v>0</v>
      </c>
      <c r="DY134" s="116">
        <f t="shared" si="185"/>
        <v>0</v>
      </c>
      <c r="DZ134" s="116">
        <f t="shared" si="186"/>
        <v>0</v>
      </c>
      <c r="EA134" s="116">
        <f t="shared" si="187"/>
        <v>0</v>
      </c>
      <c r="EB134" s="116">
        <f t="shared" si="188"/>
        <v>0</v>
      </c>
      <c r="EC134" s="116">
        <f t="shared" si="189"/>
        <v>0</v>
      </c>
      <c r="ED134" s="116">
        <f t="shared" si="190"/>
        <v>0</v>
      </c>
      <c r="EE134" s="116">
        <f t="shared" si="191"/>
        <v>0</v>
      </c>
      <c r="EF134" s="172" t="str">
        <f>IF(EE134&gt;='Detailed Input'!$A$6,INDEX(DB134:DK134,EE134-'Detailed Input'!$A$6+1),"")</f>
        <v/>
      </c>
      <c r="EG134" s="170" t="str">
        <f>IF(EE134&gt;='Detailed Input'!$A$6,INDEX(DL134:DU134,EE134-'Detailed Input'!$A$6+1),"")</f>
        <v/>
      </c>
      <c r="EH134" s="59">
        <f t="shared" si="234"/>
        <v>0</v>
      </c>
      <c r="EI134" s="120">
        <f t="shared" si="235"/>
        <v>0</v>
      </c>
      <c r="EJ134" s="58"/>
    </row>
    <row r="135" spans="1:140" x14ac:dyDescent="0.2">
      <c r="A135" s="133" t="str">
        <f>IF('Detailed Input'!A209="",'Detailed Input'!$A$25,'Detailed Input'!A209)</f>
        <v>blank</v>
      </c>
      <c r="B135" s="16">
        <f>+'Detailed Input'!C209</f>
        <v>0</v>
      </c>
      <c r="C135" s="16">
        <f>MATCH(A135,'Detailed Input'!$A$25:$A$75,0)</f>
        <v>1</v>
      </c>
      <c r="D135" s="17">
        <f>'Detailed Input'!B209+1</f>
        <v>1</v>
      </c>
      <c r="E135" s="18">
        <f t="shared" si="125"/>
        <v>-999</v>
      </c>
      <c r="F135" s="19">
        <f t="shared" si="126"/>
        <v>0</v>
      </c>
      <c r="G135" s="7">
        <f t="shared" si="236"/>
        <v>1</v>
      </c>
      <c r="H135" s="8">
        <f>+'Detailed Input'!D209</f>
        <v>0</v>
      </c>
      <c r="I135" s="8">
        <v>0</v>
      </c>
      <c r="J135" s="8">
        <f t="shared" si="192"/>
        <v>1</v>
      </c>
      <c r="K135" s="19">
        <f t="shared" si="127"/>
        <v>0</v>
      </c>
      <c r="L135" s="9">
        <f t="shared" si="128"/>
        <v>0</v>
      </c>
      <c r="M135" s="17">
        <f t="shared" si="129"/>
        <v>2</v>
      </c>
      <c r="N135" s="18">
        <f t="shared" si="130"/>
        <v>-999</v>
      </c>
      <c r="O135" s="19">
        <f t="shared" si="131"/>
        <v>0</v>
      </c>
      <c r="P135" s="7">
        <f t="shared" si="237"/>
        <v>1</v>
      </c>
      <c r="Q135" s="8">
        <f>+'Detailed Input'!E209</f>
        <v>0</v>
      </c>
      <c r="R135" s="8">
        <f t="shared" si="193"/>
        <v>0</v>
      </c>
      <c r="S135" s="8">
        <f t="shared" si="194"/>
        <v>1</v>
      </c>
      <c r="T135" s="19">
        <f t="shared" si="132"/>
        <v>0</v>
      </c>
      <c r="U135" s="9">
        <f t="shared" si="133"/>
        <v>0</v>
      </c>
      <c r="V135" s="17">
        <f t="shared" si="134"/>
        <v>3</v>
      </c>
      <c r="W135" s="18">
        <f t="shared" si="135"/>
        <v>-999</v>
      </c>
      <c r="X135" s="19">
        <f t="shared" si="136"/>
        <v>0</v>
      </c>
      <c r="Y135" s="7">
        <f t="shared" si="238"/>
        <v>1</v>
      </c>
      <c r="Z135" s="8">
        <f>+'Detailed Input'!F209</f>
        <v>0</v>
      </c>
      <c r="AA135" s="8">
        <f t="shared" si="195"/>
        <v>0</v>
      </c>
      <c r="AB135" s="8">
        <f t="shared" si="196"/>
        <v>1</v>
      </c>
      <c r="AC135" s="19">
        <f t="shared" si="137"/>
        <v>0</v>
      </c>
      <c r="AD135" s="9">
        <f t="shared" si="138"/>
        <v>0</v>
      </c>
      <c r="AE135" s="17">
        <f t="shared" si="139"/>
        <v>4</v>
      </c>
      <c r="AF135" s="18">
        <f t="shared" si="140"/>
        <v>-999</v>
      </c>
      <c r="AG135" s="19">
        <f t="shared" si="141"/>
        <v>0</v>
      </c>
      <c r="AH135" s="7">
        <f t="shared" si="239"/>
        <v>1</v>
      </c>
      <c r="AI135" s="8">
        <f>+'Detailed Input'!G209</f>
        <v>0</v>
      </c>
      <c r="AJ135" s="8">
        <f t="shared" si="197"/>
        <v>0</v>
      </c>
      <c r="AK135" s="8">
        <f t="shared" si="198"/>
        <v>1</v>
      </c>
      <c r="AL135" s="19">
        <f t="shared" si="142"/>
        <v>0</v>
      </c>
      <c r="AM135" s="9">
        <f t="shared" si="143"/>
        <v>0</v>
      </c>
      <c r="AN135" s="17">
        <f t="shared" si="144"/>
        <v>5</v>
      </c>
      <c r="AO135" s="18">
        <f t="shared" si="145"/>
        <v>-999</v>
      </c>
      <c r="AP135" s="19">
        <f t="shared" si="146"/>
        <v>0</v>
      </c>
      <c r="AQ135" s="7">
        <f t="shared" si="240"/>
        <v>1</v>
      </c>
      <c r="AR135" s="8">
        <f>+'Detailed Input'!H209</f>
        <v>0</v>
      </c>
      <c r="AS135" s="8">
        <f t="shared" si="199"/>
        <v>0</v>
      </c>
      <c r="AT135" s="8">
        <f t="shared" si="200"/>
        <v>1</v>
      </c>
      <c r="AU135" s="19">
        <f t="shared" si="147"/>
        <v>0</v>
      </c>
      <c r="AV135" s="9">
        <f t="shared" si="148"/>
        <v>0</v>
      </c>
      <c r="AW135" s="17">
        <f t="shared" si="149"/>
        <v>6</v>
      </c>
      <c r="AX135" s="18">
        <f t="shared" si="150"/>
        <v>-999</v>
      </c>
      <c r="AY135" s="19">
        <f t="shared" si="151"/>
        <v>0</v>
      </c>
      <c r="AZ135" s="7">
        <f t="shared" si="241"/>
        <v>1</v>
      </c>
      <c r="BA135" s="8">
        <f>+'Detailed Input'!I209</f>
        <v>0</v>
      </c>
      <c r="BB135" s="8">
        <f t="shared" si="201"/>
        <v>0</v>
      </c>
      <c r="BC135" s="8">
        <f t="shared" si="202"/>
        <v>1</v>
      </c>
      <c r="BD135" s="19">
        <f t="shared" si="152"/>
        <v>0</v>
      </c>
      <c r="BE135" s="9">
        <f t="shared" si="153"/>
        <v>0</v>
      </c>
      <c r="BF135" s="17">
        <f t="shared" si="154"/>
        <v>7</v>
      </c>
      <c r="BG135" s="18">
        <f t="shared" si="155"/>
        <v>-999</v>
      </c>
      <c r="BH135" s="19">
        <f t="shared" si="156"/>
        <v>0</v>
      </c>
      <c r="BI135" s="7">
        <f t="shared" si="242"/>
        <v>1</v>
      </c>
      <c r="BJ135" s="8">
        <f>+'Detailed Input'!J209</f>
        <v>0</v>
      </c>
      <c r="BK135" s="8">
        <f t="shared" si="203"/>
        <v>0</v>
      </c>
      <c r="BL135" s="8">
        <f t="shared" si="204"/>
        <v>1</v>
      </c>
      <c r="BM135" s="19">
        <f t="shared" si="157"/>
        <v>0</v>
      </c>
      <c r="BN135" s="9">
        <f t="shared" si="158"/>
        <v>0</v>
      </c>
      <c r="BO135" s="17">
        <f t="shared" si="159"/>
        <v>8</v>
      </c>
      <c r="BP135" s="18">
        <f t="shared" si="160"/>
        <v>-999</v>
      </c>
      <c r="BQ135" s="19">
        <f t="shared" si="161"/>
        <v>0</v>
      </c>
      <c r="BR135" s="7">
        <f t="shared" si="243"/>
        <v>1</v>
      </c>
      <c r="BS135" s="8">
        <f>+'Detailed Input'!K209</f>
        <v>0</v>
      </c>
      <c r="BT135" s="8">
        <f t="shared" si="205"/>
        <v>0</v>
      </c>
      <c r="BU135" s="8">
        <f t="shared" si="206"/>
        <v>1</v>
      </c>
      <c r="BV135" s="19">
        <f t="shared" si="162"/>
        <v>0</v>
      </c>
      <c r="BW135" s="9">
        <f t="shared" si="163"/>
        <v>0</v>
      </c>
      <c r="BX135" s="17">
        <f t="shared" si="164"/>
        <v>9</v>
      </c>
      <c r="BY135" s="18">
        <f t="shared" si="165"/>
        <v>-999</v>
      </c>
      <c r="BZ135" s="19">
        <f t="shared" si="166"/>
        <v>0</v>
      </c>
      <c r="CA135" s="7">
        <f t="shared" si="244"/>
        <v>1</v>
      </c>
      <c r="CB135" s="8">
        <f>+'Detailed Input'!L209</f>
        <v>0</v>
      </c>
      <c r="CC135" s="8">
        <f t="shared" si="207"/>
        <v>0</v>
      </c>
      <c r="CD135" s="8">
        <f t="shared" si="208"/>
        <v>1</v>
      </c>
      <c r="CE135" s="19">
        <f t="shared" si="167"/>
        <v>0</v>
      </c>
      <c r="CF135" s="9">
        <f t="shared" si="168"/>
        <v>0</v>
      </c>
      <c r="CG135" s="17">
        <f t="shared" si="169"/>
        <v>10</v>
      </c>
      <c r="CH135" s="18">
        <f t="shared" si="170"/>
        <v>-999</v>
      </c>
      <c r="CI135" s="19">
        <f t="shared" si="171"/>
        <v>0</v>
      </c>
      <c r="CJ135" s="7">
        <f t="shared" si="245"/>
        <v>1</v>
      </c>
      <c r="CK135" s="8">
        <f>+'Detailed Input'!M209</f>
        <v>0</v>
      </c>
      <c r="CL135" s="8">
        <f t="shared" si="209"/>
        <v>0</v>
      </c>
      <c r="CM135" s="8">
        <f t="shared" si="210"/>
        <v>1</v>
      </c>
      <c r="CN135" s="19">
        <f t="shared" si="172"/>
        <v>0</v>
      </c>
      <c r="CO135" s="134">
        <f t="shared" si="173"/>
        <v>0</v>
      </c>
      <c r="CQ135" s="119" t="str">
        <f t="shared" si="211"/>
        <v>blank</v>
      </c>
      <c r="CR135" s="84">
        <f t="shared" si="174"/>
        <v>0</v>
      </c>
      <c r="CS135" s="77">
        <f t="shared" si="175"/>
        <v>0</v>
      </c>
      <c r="CT135" s="77">
        <f t="shared" si="176"/>
        <v>0</v>
      </c>
      <c r="CU135" s="77">
        <f t="shared" si="177"/>
        <v>0</v>
      </c>
      <c r="CV135" s="77">
        <f t="shared" si="178"/>
        <v>0</v>
      </c>
      <c r="CW135" s="77">
        <f t="shared" si="179"/>
        <v>0</v>
      </c>
      <c r="CX135" s="77">
        <f t="shared" si="180"/>
        <v>0</v>
      </c>
      <c r="CY135" s="77">
        <f t="shared" si="181"/>
        <v>0</v>
      </c>
      <c r="CZ135" s="77">
        <f t="shared" si="182"/>
        <v>0</v>
      </c>
      <c r="DA135" s="77">
        <f t="shared" si="183"/>
        <v>0</v>
      </c>
      <c r="DB135" s="145">
        <f t="shared" si="212"/>
        <v>-999</v>
      </c>
      <c r="DC135" s="115">
        <f t="shared" si="213"/>
        <v>-999</v>
      </c>
      <c r="DD135" s="115">
        <f t="shared" si="214"/>
        <v>-999</v>
      </c>
      <c r="DE135" s="115">
        <f t="shared" si="215"/>
        <v>-999</v>
      </c>
      <c r="DF135" s="115">
        <f t="shared" si="216"/>
        <v>-999</v>
      </c>
      <c r="DG135" s="115">
        <f t="shared" si="217"/>
        <v>-999</v>
      </c>
      <c r="DH135" s="115">
        <f t="shared" si="218"/>
        <v>-999</v>
      </c>
      <c r="DI135" s="115">
        <f t="shared" si="219"/>
        <v>-999</v>
      </c>
      <c r="DJ135" s="115">
        <f t="shared" si="220"/>
        <v>-999</v>
      </c>
      <c r="DK135" s="115">
        <f t="shared" si="221"/>
        <v>-999</v>
      </c>
      <c r="DL135" s="125">
        <f t="shared" si="222"/>
        <v>1</v>
      </c>
      <c r="DM135" s="116">
        <f t="shared" si="223"/>
        <v>1</v>
      </c>
      <c r="DN135" s="116">
        <f t="shared" si="224"/>
        <v>1</v>
      </c>
      <c r="DO135" s="116">
        <f t="shared" si="225"/>
        <v>1</v>
      </c>
      <c r="DP135" s="116">
        <f t="shared" si="226"/>
        <v>1</v>
      </c>
      <c r="DQ135" s="116">
        <f t="shared" si="227"/>
        <v>1</v>
      </c>
      <c r="DR135" s="116">
        <f t="shared" si="228"/>
        <v>1</v>
      </c>
      <c r="DS135" s="116">
        <f t="shared" si="229"/>
        <v>1</v>
      </c>
      <c r="DT135" s="116">
        <f t="shared" si="230"/>
        <v>1</v>
      </c>
      <c r="DU135" s="116">
        <f t="shared" si="231"/>
        <v>1</v>
      </c>
      <c r="DV135" s="125">
        <f t="shared" si="232"/>
        <v>0</v>
      </c>
      <c r="DW135" s="116">
        <f t="shared" si="233"/>
        <v>0</v>
      </c>
      <c r="DX135" s="116">
        <f t="shared" si="184"/>
        <v>0</v>
      </c>
      <c r="DY135" s="116">
        <f t="shared" si="185"/>
        <v>0</v>
      </c>
      <c r="DZ135" s="116">
        <f t="shared" si="186"/>
        <v>0</v>
      </c>
      <c r="EA135" s="116">
        <f t="shared" si="187"/>
        <v>0</v>
      </c>
      <c r="EB135" s="116">
        <f t="shared" si="188"/>
        <v>0</v>
      </c>
      <c r="EC135" s="116">
        <f t="shared" si="189"/>
        <v>0</v>
      </c>
      <c r="ED135" s="116">
        <f t="shared" si="190"/>
        <v>0</v>
      </c>
      <c r="EE135" s="116">
        <f t="shared" si="191"/>
        <v>0</v>
      </c>
      <c r="EF135" s="172" t="str">
        <f>IF(EE135&gt;='Detailed Input'!$A$6,INDEX(DB135:DK135,EE135-'Detailed Input'!$A$6+1),"")</f>
        <v/>
      </c>
      <c r="EG135" s="170" t="str">
        <f>IF(EE135&gt;='Detailed Input'!$A$6,INDEX(DL135:DU135,EE135-'Detailed Input'!$A$6+1),"")</f>
        <v/>
      </c>
      <c r="EH135" s="59">
        <f t="shared" si="234"/>
        <v>0</v>
      </c>
      <c r="EI135" s="120">
        <f t="shared" si="235"/>
        <v>0</v>
      </c>
      <c r="EJ135" s="58"/>
    </row>
    <row r="136" spans="1:140" x14ac:dyDescent="0.2">
      <c r="A136" s="133" t="str">
        <f>IF('Detailed Input'!A210="",'Detailed Input'!$A$25,'Detailed Input'!A210)</f>
        <v>blank</v>
      </c>
      <c r="B136" s="16">
        <f>+'Detailed Input'!C210</f>
        <v>0</v>
      </c>
      <c r="C136" s="16">
        <f>MATCH(A136,'Detailed Input'!$A$25:$A$75,0)</f>
        <v>1</v>
      </c>
      <c r="D136" s="17">
        <f>'Detailed Input'!B210+1</f>
        <v>1</v>
      </c>
      <c r="E136" s="18">
        <f t="shared" ref="E136:E199" si="246">IF(I136,-999,IF(INDEX(ARRMethod,$C136)="Equation",INDEX(ARRC2,$C136)*D136*D136+INDEX(ARRC1,$C136)*D136+INDEX(ARRC0,$C136),HLOOKUP(D136,ARRPI,1+$C136)))</f>
        <v>-999</v>
      </c>
      <c r="F136" s="19">
        <f t="shared" ref="F136:F199" si="247">$B136*(INDEX(ARRR0,$C136)+D136*INDEX(ARRR1,$C136))</f>
        <v>0</v>
      </c>
      <c r="G136" s="7">
        <f t="shared" si="236"/>
        <v>1</v>
      </c>
      <c r="H136" s="8">
        <f>+'Detailed Input'!D210</f>
        <v>0</v>
      </c>
      <c r="I136" s="8">
        <v>0</v>
      </c>
      <c r="J136" s="8">
        <f t="shared" si="192"/>
        <v>1</v>
      </c>
      <c r="K136" s="19">
        <f t="shared" ref="K136:K199" si="248">SUMIF(J$8:J$257,"&lt;="&amp;J136,F$8:F$257)</f>
        <v>0</v>
      </c>
      <c r="L136" s="9">
        <f t="shared" ref="L136:L199" si="249">IF(AND(I136=0,OR(H136,AND(K136&lt;=$C$318,F136&gt;0))),1,0)</f>
        <v>0</v>
      </c>
      <c r="M136" s="17">
        <f t="shared" ref="M136:M199" si="250">IF(L136=1,1,D136+1)</f>
        <v>2</v>
      </c>
      <c r="N136" s="18">
        <f t="shared" ref="N136:N199" si="251">IF(R136,-999,IF(INDEX(ARRMethod,$C136)="Equation",INDEX(ARRC2,$C136)*M136*M136+INDEX(ARRC1,$C136)*M136+INDEX(ARRC0,$C136),HLOOKUP(M136,ARRPI,1+$C136)))</f>
        <v>-999</v>
      </c>
      <c r="O136" s="19">
        <f t="shared" ref="O136:O199" si="252">$B136*(INDEX(ARRR0,$C136)+M136*INDEX(ARRR1,$C136))</f>
        <v>0</v>
      </c>
      <c r="P136" s="7">
        <f t="shared" si="237"/>
        <v>1</v>
      </c>
      <c r="Q136" s="8">
        <f>+'Detailed Input'!E210</f>
        <v>0</v>
      </c>
      <c r="R136" s="8">
        <f t="shared" si="193"/>
        <v>0</v>
      </c>
      <c r="S136" s="8">
        <f t="shared" si="194"/>
        <v>1</v>
      </c>
      <c r="T136" s="19">
        <f t="shared" ref="T136:T199" si="253">SUMIF(S$8:S$257,"&lt;="&amp;S136,O$8:O$257)</f>
        <v>0</v>
      </c>
      <c r="U136" s="9">
        <f t="shared" ref="U136:U199" si="254">IF(AND(R136=0,OR(Q136,AND(T136&lt;=$C$319,O136&gt;0))),1,0)</f>
        <v>0</v>
      </c>
      <c r="V136" s="17">
        <f t="shared" ref="V136:V199" si="255">IF(U136=1,1,M136+1)</f>
        <v>3</v>
      </c>
      <c r="W136" s="18">
        <f t="shared" ref="W136:W199" si="256">IF(AA136,-999,IF(INDEX(ARRMethod,$C136)="Equation",INDEX(ARRC2,$C136)*V136*V136+INDEX(ARRC1,$C136)*V136+INDEX(ARRC0,$C136),HLOOKUP(V136,ARRPI,1+$C136)))</f>
        <v>-999</v>
      </c>
      <c r="X136" s="19">
        <f t="shared" ref="X136:X199" si="257">$B136*(INDEX(ARRR0,$C136)+V136*INDEX(ARRR1,$C136))</f>
        <v>0</v>
      </c>
      <c r="Y136" s="7">
        <f t="shared" si="238"/>
        <v>1</v>
      </c>
      <c r="Z136" s="8">
        <f>+'Detailed Input'!F210</f>
        <v>0</v>
      </c>
      <c r="AA136" s="8">
        <f t="shared" si="195"/>
        <v>0</v>
      </c>
      <c r="AB136" s="8">
        <f t="shared" si="196"/>
        <v>1</v>
      </c>
      <c r="AC136" s="19">
        <f t="shared" ref="AC136:AC199" si="258">SUMIF(AB$8:AB$257,"&lt;="&amp;AB136,X$8:X$257)</f>
        <v>0</v>
      </c>
      <c r="AD136" s="9">
        <f t="shared" ref="AD136:AD199" si="259">IF(AND(AA136=0,OR(Z136,AND(AC136&lt;=$C$320,X136&gt;0))),1,0)</f>
        <v>0</v>
      </c>
      <c r="AE136" s="17">
        <f t="shared" ref="AE136:AE199" si="260">IF(AD136=1,1,V136+1)</f>
        <v>4</v>
      </c>
      <c r="AF136" s="18">
        <f t="shared" ref="AF136:AF199" si="261">IF(AJ136,-999,IF(INDEX(ARRMethod,$C136)="Equation",INDEX(ARRC2,$C136)*AE136*AE136+INDEX(ARRC1,$C136)*AE136+INDEX(ARRC0,$C136),HLOOKUP(AE136,ARRPI,1+$C136)))</f>
        <v>-999</v>
      </c>
      <c r="AG136" s="19">
        <f t="shared" ref="AG136:AG199" si="262">$B136*(INDEX(ARRR0,$C136)+AE136*INDEX(ARRR1,$C136))</f>
        <v>0</v>
      </c>
      <c r="AH136" s="7">
        <f t="shared" si="239"/>
        <v>1</v>
      </c>
      <c r="AI136" s="8">
        <f>+'Detailed Input'!G210</f>
        <v>0</v>
      </c>
      <c r="AJ136" s="8">
        <f t="shared" si="197"/>
        <v>0</v>
      </c>
      <c r="AK136" s="8">
        <f t="shared" si="198"/>
        <v>1</v>
      </c>
      <c r="AL136" s="19">
        <f t="shared" ref="AL136:AL199" si="263">SUMIF(AK$8:AK$257,"&lt;="&amp;AK136,AG$8:AG$257)</f>
        <v>0</v>
      </c>
      <c r="AM136" s="9">
        <f t="shared" ref="AM136:AM199" si="264">IF(AND(AJ136=0,OR(AI136,AND(AL136&lt;=$C$321,AG136&gt;0))),1,0)</f>
        <v>0</v>
      </c>
      <c r="AN136" s="17">
        <f t="shared" ref="AN136:AN199" si="265">IF(AM136=1,1,AE136+1)</f>
        <v>5</v>
      </c>
      <c r="AO136" s="18">
        <f t="shared" ref="AO136:AO199" si="266">IF(AS136,-999,IF(INDEX(ARRMethod,$C136)="Equation",INDEX(ARRC2,$C136)*AN136*AN136+INDEX(ARRC1,$C136)*AN136+INDEX(ARRC0,$C136),HLOOKUP(AN136,ARRPI,1+$C136)))</f>
        <v>-999</v>
      </c>
      <c r="AP136" s="19">
        <f t="shared" ref="AP136:AP199" si="267">$B136*(INDEX(ARRR0,$C136)+AN136*INDEX(ARRR1,$C136))</f>
        <v>0</v>
      </c>
      <c r="AQ136" s="7">
        <f t="shared" si="240"/>
        <v>1</v>
      </c>
      <c r="AR136" s="8">
        <f>+'Detailed Input'!H210</f>
        <v>0</v>
      </c>
      <c r="AS136" s="8">
        <f t="shared" si="199"/>
        <v>0</v>
      </c>
      <c r="AT136" s="8">
        <f t="shared" si="200"/>
        <v>1</v>
      </c>
      <c r="AU136" s="19">
        <f t="shared" ref="AU136:AU199" si="268">SUMIF(AT$8:AT$257,"&lt;="&amp;AT136,AP$8:AP$257)</f>
        <v>0</v>
      </c>
      <c r="AV136" s="9">
        <f t="shared" ref="AV136:AV199" si="269">IF(AND(AS136=0,OR(AR136,AND(AU136&lt;=$C$322,AP136&gt;0))),1,0)</f>
        <v>0</v>
      </c>
      <c r="AW136" s="17">
        <f t="shared" ref="AW136:AW199" si="270">IF(AV136=1,1,AN136+1)</f>
        <v>6</v>
      </c>
      <c r="AX136" s="18">
        <f t="shared" ref="AX136:AX199" si="271">IF(BB136,-999,IF(INDEX(ARRMethod,$C136)="Equation",INDEX(ARRC2,$C136)*AW136*AW136+INDEX(ARRC1,$C136)*AW136+INDEX(ARRC0,$C136),HLOOKUP(AW136,ARRPI,1+$C136)))</f>
        <v>-999</v>
      </c>
      <c r="AY136" s="19">
        <f t="shared" ref="AY136:AY199" si="272">$B136*(INDEX(ARRR0,$C136)+AW136*INDEX(ARRR1,$C136))</f>
        <v>0</v>
      </c>
      <c r="AZ136" s="7">
        <f t="shared" si="241"/>
        <v>1</v>
      </c>
      <c r="BA136" s="8">
        <f>+'Detailed Input'!I210</f>
        <v>0</v>
      </c>
      <c r="BB136" s="8">
        <f t="shared" si="201"/>
        <v>0</v>
      </c>
      <c r="BC136" s="8">
        <f t="shared" si="202"/>
        <v>1</v>
      </c>
      <c r="BD136" s="19">
        <f t="shared" ref="BD136:BD199" si="273">SUMIF(BC$8:BC$257,"&lt;="&amp;BC136,AY$8:AY$257)</f>
        <v>0</v>
      </c>
      <c r="BE136" s="9">
        <f t="shared" ref="BE136:BE199" si="274">IF(AND(BB136=0,OR(BA136,AND(BD136&lt;=$C$323,AY136&gt;0))),1,0)</f>
        <v>0</v>
      </c>
      <c r="BF136" s="17">
        <f t="shared" ref="BF136:BF199" si="275">IF(BE136=1,1,AW136+1)</f>
        <v>7</v>
      </c>
      <c r="BG136" s="18">
        <f t="shared" ref="BG136:BG199" si="276">IF(BK136,-999,IF(INDEX(ARRMethod,$C136)="Equation",INDEX(ARRC2,$C136)*BF136*BF136+INDEX(ARRC1,$C136)*BF136+INDEX(ARRC0,$C136),HLOOKUP(BF136,ARRPI,1+$C136)))</f>
        <v>-999</v>
      </c>
      <c r="BH136" s="19">
        <f t="shared" ref="BH136:BH199" si="277">$B136*(INDEX(ARRR0,$C136)+BF136*INDEX(ARRR1,$C136))</f>
        <v>0</v>
      </c>
      <c r="BI136" s="7">
        <f t="shared" si="242"/>
        <v>1</v>
      </c>
      <c r="BJ136" s="8">
        <f>+'Detailed Input'!J210</f>
        <v>0</v>
      </c>
      <c r="BK136" s="8">
        <f t="shared" si="203"/>
        <v>0</v>
      </c>
      <c r="BL136" s="8">
        <f t="shared" si="204"/>
        <v>1</v>
      </c>
      <c r="BM136" s="19">
        <f t="shared" ref="BM136:BM199" si="278">SUMIF(BL$8:BL$257,"&lt;="&amp;BL136,BH$8:BH$257)</f>
        <v>0</v>
      </c>
      <c r="BN136" s="9">
        <f t="shared" ref="BN136:BN199" si="279">IF(AND(BK136=0,OR(BJ136,AND(BM136&lt;=$C$324,BH136&gt;0))),1,0)</f>
        <v>0</v>
      </c>
      <c r="BO136" s="17">
        <f t="shared" ref="BO136:BO199" si="280">IF(BN136=1,1,BF136+1)</f>
        <v>8</v>
      </c>
      <c r="BP136" s="18">
        <f t="shared" ref="BP136:BP199" si="281">IF(BT136,-999,IF(INDEX(ARRMethod,$C136)="Equation",INDEX(ARRC2,$C136)*BO136*BO136+INDEX(ARRC1,$C136)*BO136+INDEX(ARRC0,$C136),HLOOKUP(BO136,ARRPI,1+$C136)))</f>
        <v>-999</v>
      </c>
      <c r="BQ136" s="19">
        <f t="shared" ref="BQ136:BQ199" si="282">$B136*(INDEX(ARRR0,$C136)+BO136*INDEX(ARRR1,$C136))</f>
        <v>0</v>
      </c>
      <c r="BR136" s="7">
        <f t="shared" si="243"/>
        <v>1</v>
      </c>
      <c r="BS136" s="8">
        <f>+'Detailed Input'!K210</f>
        <v>0</v>
      </c>
      <c r="BT136" s="8">
        <f t="shared" si="205"/>
        <v>0</v>
      </c>
      <c r="BU136" s="8">
        <f t="shared" si="206"/>
        <v>1</v>
      </c>
      <c r="BV136" s="19">
        <f t="shared" ref="BV136:BV199" si="283">SUMIF(BU$8:BU$257,"&lt;="&amp;BU136,BQ$8:BQ$257)</f>
        <v>0</v>
      </c>
      <c r="BW136" s="9">
        <f t="shared" ref="BW136:BW199" si="284">IF(AND(BT136=0,OR(BS136,AND(BV136&lt;=$C$325,BQ136&gt;0))),1,0)</f>
        <v>0</v>
      </c>
      <c r="BX136" s="17">
        <f t="shared" ref="BX136:BX199" si="285">IF(BW136=1,1,BO136+1)</f>
        <v>9</v>
      </c>
      <c r="BY136" s="18">
        <f t="shared" ref="BY136:BY199" si="286">IF(CC136,-999,IF(INDEX(ARRMethod,$C136)="Equation",INDEX(ARRC2,$C136)*BX136*BX136+INDEX(ARRC1,$C136)*BX136+INDEX(ARRC0,$C136),HLOOKUP(BX136,ARRPI,1+$C136)))</f>
        <v>-999</v>
      </c>
      <c r="BZ136" s="19">
        <f t="shared" ref="BZ136:BZ199" si="287">$B136*(INDEX(ARRR0,$C136)+BX136*INDEX(ARRR1,$C136))</f>
        <v>0</v>
      </c>
      <c r="CA136" s="7">
        <f t="shared" si="244"/>
        <v>1</v>
      </c>
      <c r="CB136" s="8">
        <f>+'Detailed Input'!L210</f>
        <v>0</v>
      </c>
      <c r="CC136" s="8">
        <f t="shared" si="207"/>
        <v>0</v>
      </c>
      <c r="CD136" s="8">
        <f t="shared" si="208"/>
        <v>1</v>
      </c>
      <c r="CE136" s="19">
        <f t="shared" ref="CE136:CE199" si="288">SUMIF(CD$8:CD$257,"&lt;="&amp;CD136,BZ$8:BZ$257)</f>
        <v>0</v>
      </c>
      <c r="CF136" s="9">
        <f t="shared" ref="CF136:CF199" si="289">IF(AND(CC136=0,OR(CB136,AND(CE136&lt;=$C$326,BZ136&gt;0))),1,0)</f>
        <v>0</v>
      </c>
      <c r="CG136" s="17">
        <f t="shared" ref="CG136:CG199" si="290">IF(CF136=1,1,BX136+1)</f>
        <v>10</v>
      </c>
      <c r="CH136" s="18">
        <f t="shared" ref="CH136:CH199" si="291">IF(CL136,-999,IF(INDEX(ARRMethod,$C136)="Equation",INDEX(ARRC2,$C136)*CG136*CG136+INDEX(ARRC1,$C136)*CG136+INDEX(ARRC0,$C136),HLOOKUP(CG136,ARRPI,1+$C136)))</f>
        <v>-999</v>
      </c>
      <c r="CI136" s="19">
        <f t="shared" ref="CI136:CI199" si="292">$B136*(INDEX(ARRR0,$C136)+CG136*INDEX(ARRR1,$C136))</f>
        <v>0</v>
      </c>
      <c r="CJ136" s="7">
        <f t="shared" si="245"/>
        <v>1</v>
      </c>
      <c r="CK136" s="8">
        <f>+'Detailed Input'!M210</f>
        <v>0</v>
      </c>
      <c r="CL136" s="8">
        <f t="shared" si="209"/>
        <v>0</v>
      </c>
      <c r="CM136" s="8">
        <f t="shared" si="210"/>
        <v>1</v>
      </c>
      <c r="CN136" s="19">
        <f t="shared" ref="CN136:CN199" si="293">SUMIF(CM$8:CM$257,"&lt;="&amp;CM136,CI$8:CI$257)</f>
        <v>0</v>
      </c>
      <c r="CO136" s="134">
        <f t="shared" ref="CO136:CO199" si="294">IF(AND(CL136=0,OR(CK136,AND(CN136&lt;=$C$327,CI136&gt;0))),1,0)</f>
        <v>0</v>
      </c>
      <c r="CQ136" s="119" t="str">
        <f t="shared" si="211"/>
        <v>blank</v>
      </c>
      <c r="CR136" s="84">
        <f t="shared" ref="CR136:CR199" si="295">F136*L136</f>
        <v>0</v>
      </c>
      <c r="CS136" s="77">
        <f t="shared" ref="CS136:CS199" si="296">O136*U136</f>
        <v>0</v>
      </c>
      <c r="CT136" s="77">
        <f t="shared" ref="CT136:CT199" si="297">X136*AD136</f>
        <v>0</v>
      </c>
      <c r="CU136" s="77">
        <f t="shared" ref="CU136:CU199" si="298">AG136*AM136</f>
        <v>0</v>
      </c>
      <c r="CV136" s="77">
        <f t="shared" ref="CV136:CV199" si="299">AP136*AV136</f>
        <v>0</v>
      </c>
      <c r="CW136" s="77">
        <f t="shared" ref="CW136:CW199" si="300">AY136*BE136</f>
        <v>0</v>
      </c>
      <c r="CX136" s="77">
        <f t="shared" ref="CX136:CX199" si="301">BH136*BN136</f>
        <v>0</v>
      </c>
      <c r="CY136" s="77">
        <f t="shared" ref="CY136:CY199" si="302">BQ136*BW136</f>
        <v>0</v>
      </c>
      <c r="CZ136" s="77">
        <f t="shared" ref="CZ136:CZ199" si="303">BZ136*CF136</f>
        <v>0</v>
      </c>
      <c r="DA136" s="77">
        <f t="shared" ref="DA136:DA199" si="304">CI136*CO136</f>
        <v>0</v>
      </c>
      <c r="DB136" s="145">
        <f t="shared" si="212"/>
        <v>-999</v>
      </c>
      <c r="DC136" s="115">
        <f t="shared" si="213"/>
        <v>-999</v>
      </c>
      <c r="DD136" s="115">
        <f t="shared" si="214"/>
        <v>-999</v>
      </c>
      <c r="DE136" s="115">
        <f t="shared" si="215"/>
        <v>-999</v>
      </c>
      <c r="DF136" s="115">
        <f t="shared" si="216"/>
        <v>-999</v>
      </c>
      <c r="DG136" s="115">
        <f t="shared" si="217"/>
        <v>-999</v>
      </c>
      <c r="DH136" s="115">
        <f t="shared" si="218"/>
        <v>-999</v>
      </c>
      <c r="DI136" s="115">
        <f t="shared" si="219"/>
        <v>-999</v>
      </c>
      <c r="DJ136" s="115">
        <f t="shared" si="220"/>
        <v>-999</v>
      </c>
      <c r="DK136" s="115">
        <f t="shared" si="221"/>
        <v>-999</v>
      </c>
      <c r="DL136" s="125">
        <f t="shared" si="222"/>
        <v>1</v>
      </c>
      <c r="DM136" s="116">
        <f t="shared" si="223"/>
        <v>1</v>
      </c>
      <c r="DN136" s="116">
        <f t="shared" si="224"/>
        <v>1</v>
      </c>
      <c r="DO136" s="116">
        <f t="shared" si="225"/>
        <v>1</v>
      </c>
      <c r="DP136" s="116">
        <f t="shared" si="226"/>
        <v>1</v>
      </c>
      <c r="DQ136" s="116">
        <f t="shared" si="227"/>
        <v>1</v>
      </c>
      <c r="DR136" s="116">
        <f t="shared" si="228"/>
        <v>1</v>
      </c>
      <c r="DS136" s="116">
        <f t="shared" si="229"/>
        <v>1</v>
      </c>
      <c r="DT136" s="116">
        <f t="shared" si="230"/>
        <v>1</v>
      </c>
      <c r="DU136" s="116">
        <f t="shared" si="231"/>
        <v>1</v>
      </c>
      <c r="DV136" s="125">
        <f t="shared" si="232"/>
        <v>0</v>
      </c>
      <c r="DW136" s="116">
        <f t="shared" si="233"/>
        <v>0</v>
      </c>
      <c r="DX136" s="116">
        <f t="shared" ref="DX136:DX199" si="305">MAX(DW136,IF(CT136&gt;0,DX$7,0))</f>
        <v>0</v>
      </c>
      <c r="DY136" s="116">
        <f t="shared" ref="DY136:DY199" si="306">MAX(DX136,IF(CU136&gt;0,DY$7,0))</f>
        <v>0</v>
      </c>
      <c r="DZ136" s="116">
        <f t="shared" ref="DZ136:DZ199" si="307">MAX(DY136,IF(CV136&gt;0,DZ$7,0))</f>
        <v>0</v>
      </c>
      <c r="EA136" s="116">
        <f t="shared" ref="EA136:EA199" si="308">MAX(DZ136,IF(CW136&gt;0,EA$7,0))</f>
        <v>0</v>
      </c>
      <c r="EB136" s="116">
        <f t="shared" ref="EB136:EB199" si="309">MAX(EA136,IF(CX136&gt;0,EB$7,0))</f>
        <v>0</v>
      </c>
      <c r="EC136" s="116">
        <f t="shared" ref="EC136:EC199" si="310">MAX(EB136,IF(CY136&gt;0,EC$7,0))</f>
        <v>0</v>
      </c>
      <c r="ED136" s="116">
        <f t="shared" ref="ED136:ED199" si="311">MAX(EC136,IF(CZ136&gt;0,ED$7,0))</f>
        <v>0</v>
      </c>
      <c r="EE136" s="116">
        <f t="shared" ref="EE136:EE199" si="312">MAX(ED136,IF(DA136&gt;0,EE$7,0))</f>
        <v>0</v>
      </c>
      <c r="EF136" s="172" t="str">
        <f>IF(EE136&gt;='Detailed Input'!$A$6,INDEX(DB136:DK136,EE136-'Detailed Input'!$A$6+1),"")</f>
        <v/>
      </c>
      <c r="EG136" s="170" t="str">
        <f>IF(EE136&gt;='Detailed Input'!$A$6,INDEX(DL136:DU136,EE136-'Detailed Input'!$A$6+1),"")</f>
        <v/>
      </c>
      <c r="EH136" s="59">
        <f t="shared" si="234"/>
        <v>0</v>
      </c>
      <c r="EI136" s="120">
        <f t="shared" si="235"/>
        <v>0</v>
      </c>
      <c r="EJ136" s="58"/>
    </row>
    <row r="137" spans="1:140" x14ac:dyDescent="0.2">
      <c r="A137" s="133" t="str">
        <f>IF('Detailed Input'!A211="",'Detailed Input'!$A$25,'Detailed Input'!A211)</f>
        <v>blank</v>
      </c>
      <c r="B137" s="16">
        <f>+'Detailed Input'!C211</f>
        <v>0</v>
      </c>
      <c r="C137" s="16">
        <f>MATCH(A137,'Detailed Input'!$A$25:$A$75,0)</f>
        <v>1</v>
      </c>
      <c r="D137" s="17">
        <f>'Detailed Input'!B211+1</f>
        <v>1</v>
      </c>
      <c r="E137" s="18">
        <f t="shared" si="246"/>
        <v>-999</v>
      </c>
      <c r="F137" s="19">
        <f t="shared" si="247"/>
        <v>0</v>
      </c>
      <c r="G137" s="7">
        <f t="shared" si="236"/>
        <v>1</v>
      </c>
      <c r="H137" s="8">
        <f>+'Detailed Input'!D211</f>
        <v>0</v>
      </c>
      <c r="I137" s="8">
        <v>0</v>
      </c>
      <c r="J137" s="8">
        <f t="shared" ref="J137:J200" si="313">IF(H137,0,IF(I137,999,G137))</f>
        <v>1</v>
      </c>
      <c r="K137" s="19">
        <f t="shared" si="248"/>
        <v>0</v>
      </c>
      <c r="L137" s="9">
        <f t="shared" si="249"/>
        <v>0</v>
      </c>
      <c r="M137" s="17">
        <f t="shared" si="250"/>
        <v>2</v>
      </c>
      <c r="N137" s="18">
        <f t="shared" si="251"/>
        <v>-999</v>
      </c>
      <c r="O137" s="19">
        <f t="shared" si="252"/>
        <v>0</v>
      </c>
      <c r="P137" s="7">
        <f t="shared" si="237"/>
        <v>1</v>
      </c>
      <c r="Q137" s="8">
        <f>+'Detailed Input'!E211</f>
        <v>0</v>
      </c>
      <c r="R137" s="8">
        <f t="shared" ref="R137:R200" si="314">IF(OR(I137,L137),1,0)</f>
        <v>0</v>
      </c>
      <c r="S137" s="8">
        <f t="shared" ref="S137:S200" si="315">IF(Q137,0,IF(R137,999,P137))</f>
        <v>1</v>
      </c>
      <c r="T137" s="19">
        <f t="shared" si="253"/>
        <v>0</v>
      </c>
      <c r="U137" s="9">
        <f t="shared" si="254"/>
        <v>0</v>
      </c>
      <c r="V137" s="17">
        <f t="shared" si="255"/>
        <v>3</v>
      </c>
      <c r="W137" s="18">
        <f t="shared" si="256"/>
        <v>-999</v>
      </c>
      <c r="X137" s="19">
        <f t="shared" si="257"/>
        <v>0</v>
      </c>
      <c r="Y137" s="7">
        <f t="shared" si="238"/>
        <v>1</v>
      </c>
      <c r="Z137" s="8">
        <f>+'Detailed Input'!F211</f>
        <v>0</v>
      </c>
      <c r="AA137" s="8">
        <f t="shared" ref="AA137:AA200" si="316">IF(OR(R137,U137),1,0)</f>
        <v>0</v>
      </c>
      <c r="AB137" s="8">
        <f t="shared" ref="AB137:AB200" si="317">IF(Z137,0,IF(AA137,999,Y137))</f>
        <v>1</v>
      </c>
      <c r="AC137" s="19">
        <f t="shared" si="258"/>
        <v>0</v>
      </c>
      <c r="AD137" s="9">
        <f t="shared" si="259"/>
        <v>0</v>
      </c>
      <c r="AE137" s="17">
        <f t="shared" si="260"/>
        <v>4</v>
      </c>
      <c r="AF137" s="18">
        <f t="shared" si="261"/>
        <v>-999</v>
      </c>
      <c r="AG137" s="19">
        <f t="shared" si="262"/>
        <v>0</v>
      </c>
      <c r="AH137" s="7">
        <f t="shared" si="239"/>
        <v>1</v>
      </c>
      <c r="AI137" s="8">
        <f>+'Detailed Input'!G211</f>
        <v>0</v>
      </c>
      <c r="AJ137" s="8">
        <f t="shared" ref="AJ137:AJ200" si="318">IF(OR(AA137,AD137),1,0)</f>
        <v>0</v>
      </c>
      <c r="AK137" s="8">
        <f t="shared" ref="AK137:AK200" si="319">IF(AI137,0,IF(AJ137,999,AH137))</f>
        <v>1</v>
      </c>
      <c r="AL137" s="19">
        <f t="shared" si="263"/>
        <v>0</v>
      </c>
      <c r="AM137" s="9">
        <f t="shared" si="264"/>
        <v>0</v>
      </c>
      <c r="AN137" s="17">
        <f t="shared" si="265"/>
        <v>5</v>
      </c>
      <c r="AO137" s="18">
        <f t="shared" si="266"/>
        <v>-999</v>
      </c>
      <c r="AP137" s="19">
        <f t="shared" si="267"/>
        <v>0</v>
      </c>
      <c r="AQ137" s="7">
        <f t="shared" si="240"/>
        <v>1</v>
      </c>
      <c r="AR137" s="8">
        <f>+'Detailed Input'!H211</f>
        <v>0</v>
      </c>
      <c r="AS137" s="8">
        <f t="shared" ref="AS137:AS200" si="320">IF(OR(AJ137,AM137),1,0)</f>
        <v>0</v>
      </c>
      <c r="AT137" s="8">
        <f t="shared" ref="AT137:AT200" si="321">IF(AR137,0,IF(AS137,999,AQ137))</f>
        <v>1</v>
      </c>
      <c r="AU137" s="19">
        <f t="shared" si="268"/>
        <v>0</v>
      </c>
      <c r="AV137" s="9">
        <f t="shared" si="269"/>
        <v>0</v>
      </c>
      <c r="AW137" s="17">
        <f t="shared" si="270"/>
        <v>6</v>
      </c>
      <c r="AX137" s="18">
        <f t="shared" si="271"/>
        <v>-999</v>
      </c>
      <c r="AY137" s="19">
        <f t="shared" si="272"/>
        <v>0</v>
      </c>
      <c r="AZ137" s="7">
        <f t="shared" si="241"/>
        <v>1</v>
      </c>
      <c r="BA137" s="8">
        <f>+'Detailed Input'!I211</f>
        <v>0</v>
      </c>
      <c r="BB137" s="8">
        <f t="shared" ref="BB137:BB200" si="322">IF(OR(AS137,AV137),1,0)</f>
        <v>0</v>
      </c>
      <c r="BC137" s="8">
        <f t="shared" ref="BC137:BC200" si="323">IF(BA137,0,IF(BB137,999,AZ137))</f>
        <v>1</v>
      </c>
      <c r="BD137" s="19">
        <f t="shared" si="273"/>
        <v>0</v>
      </c>
      <c r="BE137" s="9">
        <f t="shared" si="274"/>
        <v>0</v>
      </c>
      <c r="BF137" s="17">
        <f t="shared" si="275"/>
        <v>7</v>
      </c>
      <c r="BG137" s="18">
        <f t="shared" si="276"/>
        <v>-999</v>
      </c>
      <c r="BH137" s="19">
        <f t="shared" si="277"/>
        <v>0</v>
      </c>
      <c r="BI137" s="7">
        <f t="shared" si="242"/>
        <v>1</v>
      </c>
      <c r="BJ137" s="8">
        <f>+'Detailed Input'!J211</f>
        <v>0</v>
      </c>
      <c r="BK137" s="8">
        <f t="shared" ref="BK137:BK200" si="324">IF(OR(BB137,BE137),1,0)</f>
        <v>0</v>
      </c>
      <c r="BL137" s="8">
        <f t="shared" ref="BL137:BL200" si="325">IF(BJ137,0,IF(BK137,999,BI137))</f>
        <v>1</v>
      </c>
      <c r="BM137" s="19">
        <f t="shared" si="278"/>
        <v>0</v>
      </c>
      <c r="BN137" s="9">
        <f t="shared" si="279"/>
        <v>0</v>
      </c>
      <c r="BO137" s="17">
        <f t="shared" si="280"/>
        <v>8</v>
      </c>
      <c r="BP137" s="18">
        <f t="shared" si="281"/>
        <v>-999</v>
      </c>
      <c r="BQ137" s="19">
        <f t="shared" si="282"/>
        <v>0</v>
      </c>
      <c r="BR137" s="7">
        <f t="shared" si="243"/>
        <v>1</v>
      </c>
      <c r="BS137" s="8">
        <f>+'Detailed Input'!K211</f>
        <v>0</v>
      </c>
      <c r="BT137" s="8">
        <f t="shared" ref="BT137:BT200" si="326">IF(OR(BK137,BN137),1,0)</f>
        <v>0</v>
      </c>
      <c r="BU137" s="8">
        <f t="shared" ref="BU137:BU200" si="327">IF(BS137,0,IF(BT137,999,BR137))</f>
        <v>1</v>
      </c>
      <c r="BV137" s="19">
        <f t="shared" si="283"/>
        <v>0</v>
      </c>
      <c r="BW137" s="9">
        <f t="shared" si="284"/>
        <v>0</v>
      </c>
      <c r="BX137" s="17">
        <f t="shared" si="285"/>
        <v>9</v>
      </c>
      <c r="BY137" s="18">
        <f t="shared" si="286"/>
        <v>-999</v>
      </c>
      <c r="BZ137" s="19">
        <f t="shared" si="287"/>
        <v>0</v>
      </c>
      <c r="CA137" s="7">
        <f t="shared" si="244"/>
        <v>1</v>
      </c>
      <c r="CB137" s="8">
        <f>+'Detailed Input'!L211</f>
        <v>0</v>
      </c>
      <c r="CC137" s="8">
        <f t="shared" ref="CC137:CC200" si="328">IF(OR(BT137,BW137),1,0)</f>
        <v>0</v>
      </c>
      <c r="CD137" s="8">
        <f t="shared" ref="CD137:CD200" si="329">IF(CB137,0,IF(CC137,999,CA137))</f>
        <v>1</v>
      </c>
      <c r="CE137" s="19">
        <f t="shared" si="288"/>
        <v>0</v>
      </c>
      <c r="CF137" s="9">
        <f t="shared" si="289"/>
        <v>0</v>
      </c>
      <c r="CG137" s="17">
        <f t="shared" si="290"/>
        <v>10</v>
      </c>
      <c r="CH137" s="18">
        <f t="shared" si="291"/>
        <v>-999</v>
      </c>
      <c r="CI137" s="19">
        <f t="shared" si="292"/>
        <v>0</v>
      </c>
      <c r="CJ137" s="7">
        <f t="shared" si="245"/>
        <v>1</v>
      </c>
      <c r="CK137" s="8">
        <f>+'Detailed Input'!M211</f>
        <v>0</v>
      </c>
      <c r="CL137" s="8">
        <f t="shared" ref="CL137:CL200" si="330">IF(OR(CC137,CF137),1,0)</f>
        <v>0</v>
      </c>
      <c r="CM137" s="8">
        <f t="shared" ref="CM137:CM200" si="331">IF(CK137,0,IF(CL137,999,CJ137))</f>
        <v>1</v>
      </c>
      <c r="CN137" s="19">
        <f t="shared" si="293"/>
        <v>0</v>
      </c>
      <c r="CO137" s="134">
        <f t="shared" si="294"/>
        <v>0</v>
      </c>
      <c r="CQ137" s="119" t="str">
        <f t="shared" ref="CQ137:CQ200" si="332">+A137</f>
        <v>blank</v>
      </c>
      <c r="CR137" s="84">
        <f t="shared" si="295"/>
        <v>0</v>
      </c>
      <c r="CS137" s="77">
        <f t="shared" si="296"/>
        <v>0</v>
      </c>
      <c r="CT137" s="77">
        <f t="shared" si="297"/>
        <v>0</v>
      </c>
      <c r="CU137" s="77">
        <f t="shared" si="298"/>
        <v>0</v>
      </c>
      <c r="CV137" s="77">
        <f t="shared" si="299"/>
        <v>0</v>
      </c>
      <c r="CW137" s="77">
        <f t="shared" si="300"/>
        <v>0</v>
      </c>
      <c r="CX137" s="77">
        <f t="shared" si="301"/>
        <v>0</v>
      </c>
      <c r="CY137" s="77">
        <f t="shared" si="302"/>
        <v>0</v>
      </c>
      <c r="CZ137" s="77">
        <f t="shared" si="303"/>
        <v>0</v>
      </c>
      <c r="DA137" s="77">
        <f t="shared" si="304"/>
        <v>0</v>
      </c>
      <c r="DB137" s="145">
        <f t="shared" ref="DB137:DB200" si="333">E137</f>
        <v>-999</v>
      </c>
      <c r="DC137" s="115">
        <f t="shared" ref="DC137:DC200" si="334">N137</f>
        <v>-999</v>
      </c>
      <c r="DD137" s="115">
        <f t="shared" ref="DD137:DD200" si="335">W137</f>
        <v>-999</v>
      </c>
      <c r="DE137" s="115">
        <f t="shared" ref="DE137:DE200" si="336">AF137</f>
        <v>-999</v>
      </c>
      <c r="DF137" s="115">
        <f t="shared" ref="DF137:DF200" si="337">AO137</f>
        <v>-999</v>
      </c>
      <c r="DG137" s="115">
        <f t="shared" ref="DG137:DG200" si="338">AX137</f>
        <v>-999</v>
      </c>
      <c r="DH137" s="115">
        <f t="shared" ref="DH137:DH200" si="339">BG137</f>
        <v>-999</v>
      </c>
      <c r="DI137" s="115">
        <f t="shared" ref="DI137:DI200" si="340">BP137</f>
        <v>-999</v>
      </c>
      <c r="DJ137" s="115">
        <f t="shared" ref="DJ137:DJ200" si="341">BY137</f>
        <v>-999</v>
      </c>
      <c r="DK137" s="115">
        <f t="shared" ref="DK137:DK200" si="342">CH137</f>
        <v>-999</v>
      </c>
      <c r="DL137" s="125">
        <f t="shared" ref="DL137:DL200" si="343">G137</f>
        <v>1</v>
      </c>
      <c r="DM137" s="116">
        <f t="shared" ref="DM137:DM200" si="344">P137</f>
        <v>1</v>
      </c>
      <c r="DN137" s="116">
        <f t="shared" ref="DN137:DN200" si="345">Y137</f>
        <v>1</v>
      </c>
      <c r="DO137" s="116">
        <f t="shared" ref="DO137:DO200" si="346">AH137</f>
        <v>1</v>
      </c>
      <c r="DP137" s="116">
        <f t="shared" ref="DP137:DP200" si="347">AQ137</f>
        <v>1</v>
      </c>
      <c r="DQ137" s="116">
        <f t="shared" ref="DQ137:DQ200" si="348">AZ137</f>
        <v>1</v>
      </c>
      <c r="DR137" s="116">
        <f t="shared" ref="DR137:DR200" si="349">BI137</f>
        <v>1</v>
      </c>
      <c r="DS137" s="116">
        <f t="shared" ref="DS137:DS200" si="350">BR137</f>
        <v>1</v>
      </c>
      <c r="DT137" s="116">
        <f t="shared" ref="DT137:DT200" si="351">CA137</f>
        <v>1</v>
      </c>
      <c r="DU137" s="116">
        <f t="shared" ref="DU137:DU200" si="352">CJ137</f>
        <v>1</v>
      </c>
      <c r="DV137" s="125">
        <f t="shared" ref="DV137:DV200" si="353">IF(CR137&gt;0,DV$7,0)</f>
        <v>0</v>
      </c>
      <c r="DW137" s="116">
        <f t="shared" ref="DW137:DW200" si="354">MAX(DV137,IF(CS137&gt;0,DW$7,0))</f>
        <v>0</v>
      </c>
      <c r="DX137" s="116">
        <f t="shared" si="305"/>
        <v>0</v>
      </c>
      <c r="DY137" s="116">
        <f t="shared" si="306"/>
        <v>0</v>
      </c>
      <c r="DZ137" s="116">
        <f t="shared" si="307"/>
        <v>0</v>
      </c>
      <c r="EA137" s="116">
        <f t="shared" si="308"/>
        <v>0</v>
      </c>
      <c r="EB137" s="116">
        <f t="shared" si="309"/>
        <v>0</v>
      </c>
      <c r="EC137" s="116">
        <f t="shared" si="310"/>
        <v>0</v>
      </c>
      <c r="ED137" s="116">
        <f t="shared" si="311"/>
        <v>0</v>
      </c>
      <c r="EE137" s="116">
        <f t="shared" si="312"/>
        <v>0</v>
      </c>
      <c r="EF137" s="172" t="str">
        <f>IF(EE137&gt;='Detailed Input'!$A$6,INDEX(DB137:DK137,EE137-'Detailed Input'!$A$6+1),"")</f>
        <v/>
      </c>
      <c r="EG137" s="170" t="str">
        <f>IF(EE137&gt;='Detailed Input'!$A$6,INDEX(DL137:DU137,EE137-'Detailed Input'!$A$6+1),"")</f>
        <v/>
      </c>
      <c r="EH137" s="59">
        <f t="shared" ref="EH137:EH200" si="355">SUM(CR137:DA137)</f>
        <v>0</v>
      </c>
      <c r="EI137" s="120">
        <f t="shared" ref="EI137:EI200" si="356">SUMPRODUCT(CR137:DA137,DB137:DK137)</f>
        <v>0</v>
      </c>
      <c r="EJ137" s="58"/>
    </row>
    <row r="138" spans="1:140" x14ac:dyDescent="0.2">
      <c r="A138" s="133" t="str">
        <f>IF('Detailed Input'!A212="",'Detailed Input'!$A$25,'Detailed Input'!A212)</f>
        <v>blank</v>
      </c>
      <c r="B138" s="16">
        <f>+'Detailed Input'!C212</f>
        <v>0</v>
      </c>
      <c r="C138" s="16">
        <f>MATCH(A138,'Detailed Input'!$A$25:$A$75,0)</f>
        <v>1</v>
      </c>
      <c r="D138" s="17">
        <f>'Detailed Input'!B212+1</f>
        <v>1</v>
      </c>
      <c r="E138" s="18">
        <f t="shared" si="246"/>
        <v>-999</v>
      </c>
      <c r="F138" s="19">
        <f t="shared" si="247"/>
        <v>0</v>
      </c>
      <c r="G138" s="7">
        <f t="shared" si="236"/>
        <v>1</v>
      </c>
      <c r="H138" s="8">
        <f>+'Detailed Input'!D212</f>
        <v>0</v>
      </c>
      <c r="I138" s="8">
        <v>0</v>
      </c>
      <c r="J138" s="8">
        <f t="shared" si="313"/>
        <v>1</v>
      </c>
      <c r="K138" s="19">
        <f t="shared" si="248"/>
        <v>0</v>
      </c>
      <c r="L138" s="9">
        <f t="shared" si="249"/>
        <v>0</v>
      </c>
      <c r="M138" s="17">
        <f t="shared" si="250"/>
        <v>2</v>
      </c>
      <c r="N138" s="18">
        <f t="shared" si="251"/>
        <v>-999</v>
      </c>
      <c r="O138" s="19">
        <f t="shared" si="252"/>
        <v>0</v>
      </c>
      <c r="P138" s="7">
        <f t="shared" si="237"/>
        <v>1</v>
      </c>
      <c r="Q138" s="8">
        <f>+'Detailed Input'!E212</f>
        <v>0</v>
      </c>
      <c r="R138" s="8">
        <f t="shared" si="314"/>
        <v>0</v>
      </c>
      <c r="S138" s="8">
        <f t="shared" si="315"/>
        <v>1</v>
      </c>
      <c r="T138" s="19">
        <f t="shared" si="253"/>
        <v>0</v>
      </c>
      <c r="U138" s="9">
        <f t="shared" si="254"/>
        <v>0</v>
      </c>
      <c r="V138" s="17">
        <f t="shared" si="255"/>
        <v>3</v>
      </c>
      <c r="W138" s="18">
        <f t="shared" si="256"/>
        <v>-999</v>
      </c>
      <c r="X138" s="19">
        <f t="shared" si="257"/>
        <v>0</v>
      </c>
      <c r="Y138" s="7">
        <f t="shared" si="238"/>
        <v>1</v>
      </c>
      <c r="Z138" s="8">
        <f>+'Detailed Input'!F212</f>
        <v>0</v>
      </c>
      <c r="AA138" s="8">
        <f t="shared" si="316"/>
        <v>0</v>
      </c>
      <c r="AB138" s="8">
        <f t="shared" si="317"/>
        <v>1</v>
      </c>
      <c r="AC138" s="19">
        <f t="shared" si="258"/>
        <v>0</v>
      </c>
      <c r="AD138" s="9">
        <f t="shared" si="259"/>
        <v>0</v>
      </c>
      <c r="AE138" s="17">
        <f t="shared" si="260"/>
        <v>4</v>
      </c>
      <c r="AF138" s="18">
        <f t="shared" si="261"/>
        <v>-999</v>
      </c>
      <c r="AG138" s="19">
        <f t="shared" si="262"/>
        <v>0</v>
      </c>
      <c r="AH138" s="7">
        <f t="shared" si="239"/>
        <v>1</v>
      </c>
      <c r="AI138" s="8">
        <f>+'Detailed Input'!G212</f>
        <v>0</v>
      </c>
      <c r="AJ138" s="8">
        <f t="shared" si="318"/>
        <v>0</v>
      </c>
      <c r="AK138" s="8">
        <f t="shared" si="319"/>
        <v>1</v>
      </c>
      <c r="AL138" s="19">
        <f t="shared" si="263"/>
        <v>0</v>
      </c>
      <c r="AM138" s="9">
        <f t="shared" si="264"/>
        <v>0</v>
      </c>
      <c r="AN138" s="17">
        <f t="shared" si="265"/>
        <v>5</v>
      </c>
      <c r="AO138" s="18">
        <f t="shared" si="266"/>
        <v>-999</v>
      </c>
      <c r="AP138" s="19">
        <f t="shared" si="267"/>
        <v>0</v>
      </c>
      <c r="AQ138" s="7">
        <f t="shared" si="240"/>
        <v>1</v>
      </c>
      <c r="AR138" s="8">
        <f>+'Detailed Input'!H212</f>
        <v>0</v>
      </c>
      <c r="AS138" s="8">
        <f t="shared" si="320"/>
        <v>0</v>
      </c>
      <c r="AT138" s="8">
        <f t="shared" si="321"/>
        <v>1</v>
      </c>
      <c r="AU138" s="19">
        <f t="shared" si="268"/>
        <v>0</v>
      </c>
      <c r="AV138" s="9">
        <f t="shared" si="269"/>
        <v>0</v>
      </c>
      <c r="AW138" s="17">
        <f t="shared" si="270"/>
        <v>6</v>
      </c>
      <c r="AX138" s="18">
        <f t="shared" si="271"/>
        <v>-999</v>
      </c>
      <c r="AY138" s="19">
        <f t="shared" si="272"/>
        <v>0</v>
      </c>
      <c r="AZ138" s="7">
        <f t="shared" si="241"/>
        <v>1</v>
      </c>
      <c r="BA138" s="8">
        <f>+'Detailed Input'!I212</f>
        <v>0</v>
      </c>
      <c r="BB138" s="8">
        <f t="shared" si="322"/>
        <v>0</v>
      </c>
      <c r="BC138" s="8">
        <f t="shared" si="323"/>
        <v>1</v>
      </c>
      <c r="BD138" s="19">
        <f t="shared" si="273"/>
        <v>0</v>
      </c>
      <c r="BE138" s="9">
        <f t="shared" si="274"/>
        <v>0</v>
      </c>
      <c r="BF138" s="17">
        <f t="shared" si="275"/>
        <v>7</v>
      </c>
      <c r="BG138" s="18">
        <f t="shared" si="276"/>
        <v>-999</v>
      </c>
      <c r="BH138" s="19">
        <f t="shared" si="277"/>
        <v>0</v>
      </c>
      <c r="BI138" s="7">
        <f t="shared" si="242"/>
        <v>1</v>
      </c>
      <c r="BJ138" s="8">
        <f>+'Detailed Input'!J212</f>
        <v>0</v>
      </c>
      <c r="BK138" s="8">
        <f t="shared" si="324"/>
        <v>0</v>
      </c>
      <c r="BL138" s="8">
        <f t="shared" si="325"/>
        <v>1</v>
      </c>
      <c r="BM138" s="19">
        <f t="shared" si="278"/>
        <v>0</v>
      </c>
      <c r="BN138" s="9">
        <f t="shared" si="279"/>
        <v>0</v>
      </c>
      <c r="BO138" s="17">
        <f t="shared" si="280"/>
        <v>8</v>
      </c>
      <c r="BP138" s="18">
        <f t="shared" si="281"/>
        <v>-999</v>
      </c>
      <c r="BQ138" s="19">
        <f t="shared" si="282"/>
        <v>0</v>
      </c>
      <c r="BR138" s="7">
        <f t="shared" si="243"/>
        <v>1</v>
      </c>
      <c r="BS138" s="8">
        <f>+'Detailed Input'!K212</f>
        <v>0</v>
      </c>
      <c r="BT138" s="8">
        <f t="shared" si="326"/>
        <v>0</v>
      </c>
      <c r="BU138" s="8">
        <f t="shared" si="327"/>
        <v>1</v>
      </c>
      <c r="BV138" s="19">
        <f t="shared" si="283"/>
        <v>0</v>
      </c>
      <c r="BW138" s="9">
        <f t="shared" si="284"/>
        <v>0</v>
      </c>
      <c r="BX138" s="17">
        <f t="shared" si="285"/>
        <v>9</v>
      </c>
      <c r="BY138" s="18">
        <f t="shared" si="286"/>
        <v>-999</v>
      </c>
      <c r="BZ138" s="19">
        <f t="shared" si="287"/>
        <v>0</v>
      </c>
      <c r="CA138" s="7">
        <f t="shared" si="244"/>
        <v>1</v>
      </c>
      <c r="CB138" s="8">
        <f>+'Detailed Input'!L212</f>
        <v>0</v>
      </c>
      <c r="CC138" s="8">
        <f t="shared" si="328"/>
        <v>0</v>
      </c>
      <c r="CD138" s="8">
        <f t="shared" si="329"/>
        <v>1</v>
      </c>
      <c r="CE138" s="19">
        <f t="shared" si="288"/>
        <v>0</v>
      </c>
      <c r="CF138" s="9">
        <f t="shared" si="289"/>
        <v>0</v>
      </c>
      <c r="CG138" s="17">
        <f t="shared" si="290"/>
        <v>10</v>
      </c>
      <c r="CH138" s="18">
        <f t="shared" si="291"/>
        <v>-999</v>
      </c>
      <c r="CI138" s="19">
        <f t="shared" si="292"/>
        <v>0</v>
      </c>
      <c r="CJ138" s="7">
        <f t="shared" si="245"/>
        <v>1</v>
      </c>
      <c r="CK138" s="8">
        <f>+'Detailed Input'!M212</f>
        <v>0</v>
      </c>
      <c r="CL138" s="8">
        <f t="shared" si="330"/>
        <v>0</v>
      </c>
      <c r="CM138" s="8">
        <f t="shared" si="331"/>
        <v>1</v>
      </c>
      <c r="CN138" s="19">
        <f t="shared" si="293"/>
        <v>0</v>
      </c>
      <c r="CO138" s="134">
        <f t="shared" si="294"/>
        <v>0</v>
      </c>
      <c r="CQ138" s="119" t="str">
        <f t="shared" si="332"/>
        <v>blank</v>
      </c>
      <c r="CR138" s="84">
        <f t="shared" si="295"/>
        <v>0</v>
      </c>
      <c r="CS138" s="77">
        <f t="shared" si="296"/>
        <v>0</v>
      </c>
      <c r="CT138" s="77">
        <f t="shared" si="297"/>
        <v>0</v>
      </c>
      <c r="CU138" s="77">
        <f t="shared" si="298"/>
        <v>0</v>
      </c>
      <c r="CV138" s="77">
        <f t="shared" si="299"/>
        <v>0</v>
      </c>
      <c r="CW138" s="77">
        <f t="shared" si="300"/>
        <v>0</v>
      </c>
      <c r="CX138" s="77">
        <f t="shared" si="301"/>
        <v>0</v>
      </c>
      <c r="CY138" s="77">
        <f t="shared" si="302"/>
        <v>0</v>
      </c>
      <c r="CZ138" s="77">
        <f t="shared" si="303"/>
        <v>0</v>
      </c>
      <c r="DA138" s="77">
        <f t="shared" si="304"/>
        <v>0</v>
      </c>
      <c r="DB138" s="145">
        <f t="shared" si="333"/>
        <v>-999</v>
      </c>
      <c r="DC138" s="115">
        <f t="shared" si="334"/>
        <v>-999</v>
      </c>
      <c r="DD138" s="115">
        <f t="shared" si="335"/>
        <v>-999</v>
      </c>
      <c r="DE138" s="115">
        <f t="shared" si="336"/>
        <v>-999</v>
      </c>
      <c r="DF138" s="115">
        <f t="shared" si="337"/>
        <v>-999</v>
      </c>
      <c r="DG138" s="115">
        <f t="shared" si="338"/>
        <v>-999</v>
      </c>
      <c r="DH138" s="115">
        <f t="shared" si="339"/>
        <v>-999</v>
      </c>
      <c r="DI138" s="115">
        <f t="shared" si="340"/>
        <v>-999</v>
      </c>
      <c r="DJ138" s="115">
        <f t="shared" si="341"/>
        <v>-999</v>
      </c>
      <c r="DK138" s="115">
        <f t="shared" si="342"/>
        <v>-999</v>
      </c>
      <c r="DL138" s="125">
        <f t="shared" si="343"/>
        <v>1</v>
      </c>
      <c r="DM138" s="116">
        <f t="shared" si="344"/>
        <v>1</v>
      </c>
      <c r="DN138" s="116">
        <f t="shared" si="345"/>
        <v>1</v>
      </c>
      <c r="DO138" s="116">
        <f t="shared" si="346"/>
        <v>1</v>
      </c>
      <c r="DP138" s="116">
        <f t="shared" si="347"/>
        <v>1</v>
      </c>
      <c r="DQ138" s="116">
        <f t="shared" si="348"/>
        <v>1</v>
      </c>
      <c r="DR138" s="116">
        <f t="shared" si="349"/>
        <v>1</v>
      </c>
      <c r="DS138" s="116">
        <f t="shared" si="350"/>
        <v>1</v>
      </c>
      <c r="DT138" s="116">
        <f t="shared" si="351"/>
        <v>1</v>
      </c>
      <c r="DU138" s="116">
        <f t="shared" si="352"/>
        <v>1</v>
      </c>
      <c r="DV138" s="125">
        <f t="shared" si="353"/>
        <v>0</v>
      </c>
      <c r="DW138" s="116">
        <f t="shared" si="354"/>
        <v>0</v>
      </c>
      <c r="DX138" s="116">
        <f t="shared" si="305"/>
        <v>0</v>
      </c>
      <c r="DY138" s="116">
        <f t="shared" si="306"/>
        <v>0</v>
      </c>
      <c r="DZ138" s="116">
        <f t="shared" si="307"/>
        <v>0</v>
      </c>
      <c r="EA138" s="116">
        <f t="shared" si="308"/>
        <v>0</v>
      </c>
      <c r="EB138" s="116">
        <f t="shared" si="309"/>
        <v>0</v>
      </c>
      <c r="EC138" s="116">
        <f t="shared" si="310"/>
        <v>0</v>
      </c>
      <c r="ED138" s="116">
        <f t="shared" si="311"/>
        <v>0</v>
      </c>
      <c r="EE138" s="116">
        <f t="shared" si="312"/>
        <v>0</v>
      </c>
      <c r="EF138" s="172" t="str">
        <f>IF(EE138&gt;='Detailed Input'!$A$6,INDEX(DB138:DK138,EE138-'Detailed Input'!$A$6+1),"")</f>
        <v/>
      </c>
      <c r="EG138" s="170" t="str">
        <f>IF(EE138&gt;='Detailed Input'!$A$6,INDEX(DL138:DU138,EE138-'Detailed Input'!$A$6+1),"")</f>
        <v/>
      </c>
      <c r="EH138" s="59">
        <f t="shared" si="355"/>
        <v>0</v>
      </c>
      <c r="EI138" s="120">
        <f t="shared" si="356"/>
        <v>0</v>
      </c>
      <c r="EJ138" s="58"/>
    </row>
    <row r="139" spans="1:140" x14ac:dyDescent="0.2">
      <c r="A139" s="133" t="str">
        <f>IF('Detailed Input'!A213="",'Detailed Input'!$A$25,'Detailed Input'!A213)</f>
        <v>blank</v>
      </c>
      <c r="B139" s="16">
        <f>+'Detailed Input'!C213</f>
        <v>0</v>
      </c>
      <c r="C139" s="16">
        <f>MATCH(A139,'Detailed Input'!$A$25:$A$75,0)</f>
        <v>1</v>
      </c>
      <c r="D139" s="17">
        <f>'Detailed Input'!B213+1</f>
        <v>1</v>
      </c>
      <c r="E139" s="18">
        <f t="shared" si="246"/>
        <v>-999</v>
      </c>
      <c r="F139" s="19">
        <f t="shared" si="247"/>
        <v>0</v>
      </c>
      <c r="G139" s="7">
        <f t="shared" si="236"/>
        <v>1</v>
      </c>
      <c r="H139" s="8">
        <f>+'Detailed Input'!D213</f>
        <v>0</v>
      </c>
      <c r="I139" s="8">
        <v>0</v>
      </c>
      <c r="J139" s="8">
        <f t="shared" si="313"/>
        <v>1</v>
      </c>
      <c r="K139" s="19">
        <f t="shared" si="248"/>
        <v>0</v>
      </c>
      <c r="L139" s="9">
        <f t="shared" si="249"/>
        <v>0</v>
      </c>
      <c r="M139" s="17">
        <f t="shared" si="250"/>
        <v>2</v>
      </c>
      <c r="N139" s="18">
        <f t="shared" si="251"/>
        <v>-999</v>
      </c>
      <c r="O139" s="19">
        <f t="shared" si="252"/>
        <v>0</v>
      </c>
      <c r="P139" s="7">
        <f t="shared" si="237"/>
        <v>1</v>
      </c>
      <c r="Q139" s="8">
        <f>+'Detailed Input'!E213</f>
        <v>0</v>
      </c>
      <c r="R139" s="8">
        <f t="shared" si="314"/>
        <v>0</v>
      </c>
      <c r="S139" s="8">
        <f t="shared" si="315"/>
        <v>1</v>
      </c>
      <c r="T139" s="19">
        <f t="shared" si="253"/>
        <v>0</v>
      </c>
      <c r="U139" s="9">
        <f t="shared" si="254"/>
        <v>0</v>
      </c>
      <c r="V139" s="17">
        <f t="shared" si="255"/>
        <v>3</v>
      </c>
      <c r="W139" s="18">
        <f t="shared" si="256"/>
        <v>-999</v>
      </c>
      <c r="X139" s="19">
        <f t="shared" si="257"/>
        <v>0</v>
      </c>
      <c r="Y139" s="7">
        <f t="shared" si="238"/>
        <v>1</v>
      </c>
      <c r="Z139" s="8">
        <f>+'Detailed Input'!F213</f>
        <v>0</v>
      </c>
      <c r="AA139" s="8">
        <f t="shared" si="316"/>
        <v>0</v>
      </c>
      <c r="AB139" s="8">
        <f t="shared" si="317"/>
        <v>1</v>
      </c>
      <c r="AC139" s="19">
        <f t="shared" si="258"/>
        <v>0</v>
      </c>
      <c r="AD139" s="9">
        <f t="shared" si="259"/>
        <v>0</v>
      </c>
      <c r="AE139" s="17">
        <f t="shared" si="260"/>
        <v>4</v>
      </c>
      <c r="AF139" s="18">
        <f t="shared" si="261"/>
        <v>-999</v>
      </c>
      <c r="AG139" s="19">
        <f t="shared" si="262"/>
        <v>0</v>
      </c>
      <c r="AH139" s="7">
        <f t="shared" si="239"/>
        <v>1</v>
      </c>
      <c r="AI139" s="8">
        <f>+'Detailed Input'!G213</f>
        <v>0</v>
      </c>
      <c r="AJ139" s="8">
        <f t="shared" si="318"/>
        <v>0</v>
      </c>
      <c r="AK139" s="8">
        <f t="shared" si="319"/>
        <v>1</v>
      </c>
      <c r="AL139" s="19">
        <f t="shared" si="263"/>
        <v>0</v>
      </c>
      <c r="AM139" s="9">
        <f t="shared" si="264"/>
        <v>0</v>
      </c>
      <c r="AN139" s="17">
        <f t="shared" si="265"/>
        <v>5</v>
      </c>
      <c r="AO139" s="18">
        <f t="shared" si="266"/>
        <v>-999</v>
      </c>
      <c r="AP139" s="19">
        <f t="shared" si="267"/>
        <v>0</v>
      </c>
      <c r="AQ139" s="7">
        <f t="shared" si="240"/>
        <v>1</v>
      </c>
      <c r="AR139" s="8">
        <f>+'Detailed Input'!H213</f>
        <v>0</v>
      </c>
      <c r="AS139" s="8">
        <f t="shared" si="320"/>
        <v>0</v>
      </c>
      <c r="AT139" s="8">
        <f t="shared" si="321"/>
        <v>1</v>
      </c>
      <c r="AU139" s="19">
        <f t="shared" si="268"/>
        <v>0</v>
      </c>
      <c r="AV139" s="9">
        <f t="shared" si="269"/>
        <v>0</v>
      </c>
      <c r="AW139" s="17">
        <f t="shared" si="270"/>
        <v>6</v>
      </c>
      <c r="AX139" s="18">
        <f t="shared" si="271"/>
        <v>-999</v>
      </c>
      <c r="AY139" s="19">
        <f t="shared" si="272"/>
        <v>0</v>
      </c>
      <c r="AZ139" s="7">
        <f t="shared" si="241"/>
        <v>1</v>
      </c>
      <c r="BA139" s="8">
        <f>+'Detailed Input'!I213</f>
        <v>0</v>
      </c>
      <c r="BB139" s="8">
        <f t="shared" si="322"/>
        <v>0</v>
      </c>
      <c r="BC139" s="8">
        <f t="shared" si="323"/>
        <v>1</v>
      </c>
      <c r="BD139" s="19">
        <f t="shared" si="273"/>
        <v>0</v>
      </c>
      <c r="BE139" s="9">
        <f t="shared" si="274"/>
        <v>0</v>
      </c>
      <c r="BF139" s="17">
        <f t="shared" si="275"/>
        <v>7</v>
      </c>
      <c r="BG139" s="18">
        <f t="shared" si="276"/>
        <v>-999</v>
      </c>
      <c r="BH139" s="19">
        <f t="shared" si="277"/>
        <v>0</v>
      </c>
      <c r="BI139" s="7">
        <f t="shared" si="242"/>
        <v>1</v>
      </c>
      <c r="BJ139" s="8">
        <f>+'Detailed Input'!J213</f>
        <v>0</v>
      </c>
      <c r="BK139" s="8">
        <f t="shared" si="324"/>
        <v>0</v>
      </c>
      <c r="BL139" s="8">
        <f t="shared" si="325"/>
        <v>1</v>
      </c>
      <c r="BM139" s="19">
        <f t="shared" si="278"/>
        <v>0</v>
      </c>
      <c r="BN139" s="9">
        <f t="shared" si="279"/>
        <v>0</v>
      </c>
      <c r="BO139" s="17">
        <f t="shared" si="280"/>
        <v>8</v>
      </c>
      <c r="BP139" s="18">
        <f t="shared" si="281"/>
        <v>-999</v>
      </c>
      <c r="BQ139" s="19">
        <f t="shared" si="282"/>
        <v>0</v>
      </c>
      <c r="BR139" s="7">
        <f t="shared" si="243"/>
        <v>1</v>
      </c>
      <c r="BS139" s="8">
        <f>+'Detailed Input'!K213</f>
        <v>0</v>
      </c>
      <c r="BT139" s="8">
        <f t="shared" si="326"/>
        <v>0</v>
      </c>
      <c r="BU139" s="8">
        <f t="shared" si="327"/>
        <v>1</v>
      </c>
      <c r="BV139" s="19">
        <f t="shared" si="283"/>
        <v>0</v>
      </c>
      <c r="BW139" s="9">
        <f t="shared" si="284"/>
        <v>0</v>
      </c>
      <c r="BX139" s="17">
        <f t="shared" si="285"/>
        <v>9</v>
      </c>
      <c r="BY139" s="18">
        <f t="shared" si="286"/>
        <v>-999</v>
      </c>
      <c r="BZ139" s="19">
        <f t="shared" si="287"/>
        <v>0</v>
      </c>
      <c r="CA139" s="7">
        <f t="shared" si="244"/>
        <v>1</v>
      </c>
      <c r="CB139" s="8">
        <f>+'Detailed Input'!L213</f>
        <v>0</v>
      </c>
      <c r="CC139" s="8">
        <f t="shared" si="328"/>
        <v>0</v>
      </c>
      <c r="CD139" s="8">
        <f t="shared" si="329"/>
        <v>1</v>
      </c>
      <c r="CE139" s="19">
        <f t="shared" si="288"/>
        <v>0</v>
      </c>
      <c r="CF139" s="9">
        <f t="shared" si="289"/>
        <v>0</v>
      </c>
      <c r="CG139" s="17">
        <f t="shared" si="290"/>
        <v>10</v>
      </c>
      <c r="CH139" s="18">
        <f t="shared" si="291"/>
        <v>-999</v>
      </c>
      <c r="CI139" s="19">
        <f t="shared" si="292"/>
        <v>0</v>
      </c>
      <c r="CJ139" s="7">
        <f t="shared" si="245"/>
        <v>1</v>
      </c>
      <c r="CK139" s="8">
        <f>+'Detailed Input'!M213</f>
        <v>0</v>
      </c>
      <c r="CL139" s="8">
        <f t="shared" si="330"/>
        <v>0</v>
      </c>
      <c r="CM139" s="8">
        <f t="shared" si="331"/>
        <v>1</v>
      </c>
      <c r="CN139" s="19">
        <f t="shared" si="293"/>
        <v>0</v>
      </c>
      <c r="CO139" s="134">
        <f t="shared" si="294"/>
        <v>0</v>
      </c>
      <c r="CQ139" s="119" t="str">
        <f t="shared" si="332"/>
        <v>blank</v>
      </c>
      <c r="CR139" s="84">
        <f t="shared" si="295"/>
        <v>0</v>
      </c>
      <c r="CS139" s="77">
        <f t="shared" si="296"/>
        <v>0</v>
      </c>
      <c r="CT139" s="77">
        <f t="shared" si="297"/>
        <v>0</v>
      </c>
      <c r="CU139" s="77">
        <f t="shared" si="298"/>
        <v>0</v>
      </c>
      <c r="CV139" s="77">
        <f t="shared" si="299"/>
        <v>0</v>
      </c>
      <c r="CW139" s="77">
        <f t="shared" si="300"/>
        <v>0</v>
      </c>
      <c r="CX139" s="77">
        <f t="shared" si="301"/>
        <v>0</v>
      </c>
      <c r="CY139" s="77">
        <f t="shared" si="302"/>
        <v>0</v>
      </c>
      <c r="CZ139" s="77">
        <f t="shared" si="303"/>
        <v>0</v>
      </c>
      <c r="DA139" s="77">
        <f t="shared" si="304"/>
        <v>0</v>
      </c>
      <c r="DB139" s="145">
        <f t="shared" si="333"/>
        <v>-999</v>
      </c>
      <c r="DC139" s="115">
        <f t="shared" si="334"/>
        <v>-999</v>
      </c>
      <c r="DD139" s="115">
        <f t="shared" si="335"/>
        <v>-999</v>
      </c>
      <c r="DE139" s="115">
        <f t="shared" si="336"/>
        <v>-999</v>
      </c>
      <c r="DF139" s="115">
        <f t="shared" si="337"/>
        <v>-999</v>
      </c>
      <c r="DG139" s="115">
        <f t="shared" si="338"/>
        <v>-999</v>
      </c>
      <c r="DH139" s="115">
        <f t="shared" si="339"/>
        <v>-999</v>
      </c>
      <c r="DI139" s="115">
        <f t="shared" si="340"/>
        <v>-999</v>
      </c>
      <c r="DJ139" s="115">
        <f t="shared" si="341"/>
        <v>-999</v>
      </c>
      <c r="DK139" s="115">
        <f t="shared" si="342"/>
        <v>-999</v>
      </c>
      <c r="DL139" s="125">
        <f t="shared" si="343"/>
        <v>1</v>
      </c>
      <c r="DM139" s="116">
        <f t="shared" si="344"/>
        <v>1</v>
      </c>
      <c r="DN139" s="116">
        <f t="shared" si="345"/>
        <v>1</v>
      </c>
      <c r="DO139" s="116">
        <f t="shared" si="346"/>
        <v>1</v>
      </c>
      <c r="DP139" s="116">
        <f t="shared" si="347"/>
        <v>1</v>
      </c>
      <c r="DQ139" s="116">
        <f t="shared" si="348"/>
        <v>1</v>
      </c>
      <c r="DR139" s="116">
        <f t="shared" si="349"/>
        <v>1</v>
      </c>
      <c r="DS139" s="116">
        <f t="shared" si="350"/>
        <v>1</v>
      </c>
      <c r="DT139" s="116">
        <f t="shared" si="351"/>
        <v>1</v>
      </c>
      <c r="DU139" s="116">
        <f t="shared" si="352"/>
        <v>1</v>
      </c>
      <c r="DV139" s="125">
        <f t="shared" si="353"/>
        <v>0</v>
      </c>
      <c r="DW139" s="116">
        <f t="shared" si="354"/>
        <v>0</v>
      </c>
      <c r="DX139" s="116">
        <f t="shared" si="305"/>
        <v>0</v>
      </c>
      <c r="DY139" s="116">
        <f t="shared" si="306"/>
        <v>0</v>
      </c>
      <c r="DZ139" s="116">
        <f t="shared" si="307"/>
        <v>0</v>
      </c>
      <c r="EA139" s="116">
        <f t="shared" si="308"/>
        <v>0</v>
      </c>
      <c r="EB139" s="116">
        <f t="shared" si="309"/>
        <v>0</v>
      </c>
      <c r="EC139" s="116">
        <f t="shared" si="310"/>
        <v>0</v>
      </c>
      <c r="ED139" s="116">
        <f t="shared" si="311"/>
        <v>0</v>
      </c>
      <c r="EE139" s="116">
        <f t="shared" si="312"/>
        <v>0</v>
      </c>
      <c r="EF139" s="172" t="str">
        <f>IF(EE139&gt;='Detailed Input'!$A$6,INDEX(DB139:DK139,EE139-'Detailed Input'!$A$6+1),"")</f>
        <v/>
      </c>
      <c r="EG139" s="170" t="str">
        <f>IF(EE139&gt;='Detailed Input'!$A$6,INDEX(DL139:DU139,EE139-'Detailed Input'!$A$6+1),"")</f>
        <v/>
      </c>
      <c r="EH139" s="59">
        <f t="shared" si="355"/>
        <v>0</v>
      </c>
      <c r="EI139" s="120">
        <f t="shared" si="356"/>
        <v>0</v>
      </c>
      <c r="EJ139" s="58"/>
    </row>
    <row r="140" spans="1:140" x14ac:dyDescent="0.2">
      <c r="A140" s="133" t="str">
        <f>IF('Detailed Input'!A214="",'Detailed Input'!$A$25,'Detailed Input'!A214)</f>
        <v>blank</v>
      </c>
      <c r="B140" s="16">
        <f>+'Detailed Input'!C214</f>
        <v>0</v>
      </c>
      <c r="C140" s="16">
        <f>MATCH(A140,'Detailed Input'!$A$25:$A$75,0)</f>
        <v>1</v>
      </c>
      <c r="D140" s="17">
        <f>'Detailed Input'!B214+1</f>
        <v>1</v>
      </c>
      <c r="E140" s="18">
        <f t="shared" si="246"/>
        <v>-999</v>
      </c>
      <c r="F140" s="19">
        <f t="shared" si="247"/>
        <v>0</v>
      </c>
      <c r="G140" s="7">
        <f t="shared" ref="G140:G203" si="357">RANK(E140,E$8:E$257)</f>
        <v>1</v>
      </c>
      <c r="H140" s="8">
        <f>+'Detailed Input'!D214</f>
        <v>0</v>
      </c>
      <c r="I140" s="8">
        <v>0</v>
      </c>
      <c r="J140" s="8">
        <f t="shared" si="313"/>
        <v>1</v>
      </c>
      <c r="K140" s="19">
        <f t="shared" si="248"/>
        <v>0</v>
      </c>
      <c r="L140" s="9">
        <f t="shared" si="249"/>
        <v>0</v>
      </c>
      <c r="M140" s="17">
        <f t="shared" si="250"/>
        <v>2</v>
      </c>
      <c r="N140" s="18">
        <f t="shared" si="251"/>
        <v>-999</v>
      </c>
      <c r="O140" s="19">
        <f t="shared" si="252"/>
        <v>0</v>
      </c>
      <c r="P140" s="7">
        <f t="shared" ref="P140:P203" si="358">RANK(N140,N$8:N$257)</f>
        <v>1</v>
      </c>
      <c r="Q140" s="8">
        <f>+'Detailed Input'!E214</f>
        <v>0</v>
      </c>
      <c r="R140" s="8">
        <f t="shared" si="314"/>
        <v>0</v>
      </c>
      <c r="S140" s="8">
        <f t="shared" si="315"/>
        <v>1</v>
      </c>
      <c r="T140" s="19">
        <f t="shared" si="253"/>
        <v>0</v>
      </c>
      <c r="U140" s="9">
        <f t="shared" si="254"/>
        <v>0</v>
      </c>
      <c r="V140" s="17">
        <f t="shared" si="255"/>
        <v>3</v>
      </c>
      <c r="W140" s="18">
        <f t="shared" si="256"/>
        <v>-999</v>
      </c>
      <c r="X140" s="19">
        <f t="shared" si="257"/>
        <v>0</v>
      </c>
      <c r="Y140" s="7">
        <f t="shared" ref="Y140:Y203" si="359">RANK(W140,W$8:W$257)</f>
        <v>1</v>
      </c>
      <c r="Z140" s="8">
        <f>+'Detailed Input'!F214</f>
        <v>0</v>
      </c>
      <c r="AA140" s="8">
        <f t="shared" si="316"/>
        <v>0</v>
      </c>
      <c r="AB140" s="8">
        <f t="shared" si="317"/>
        <v>1</v>
      </c>
      <c r="AC140" s="19">
        <f t="shared" si="258"/>
        <v>0</v>
      </c>
      <c r="AD140" s="9">
        <f t="shared" si="259"/>
        <v>0</v>
      </c>
      <c r="AE140" s="17">
        <f t="shared" si="260"/>
        <v>4</v>
      </c>
      <c r="AF140" s="18">
        <f t="shared" si="261"/>
        <v>-999</v>
      </c>
      <c r="AG140" s="19">
        <f t="shared" si="262"/>
        <v>0</v>
      </c>
      <c r="AH140" s="7">
        <f t="shared" ref="AH140:AH203" si="360">RANK(AF140,AF$8:AF$257)</f>
        <v>1</v>
      </c>
      <c r="AI140" s="8">
        <f>+'Detailed Input'!G214</f>
        <v>0</v>
      </c>
      <c r="AJ140" s="8">
        <f t="shared" si="318"/>
        <v>0</v>
      </c>
      <c r="AK140" s="8">
        <f t="shared" si="319"/>
        <v>1</v>
      </c>
      <c r="AL140" s="19">
        <f t="shared" si="263"/>
        <v>0</v>
      </c>
      <c r="AM140" s="9">
        <f t="shared" si="264"/>
        <v>0</v>
      </c>
      <c r="AN140" s="17">
        <f t="shared" si="265"/>
        <v>5</v>
      </c>
      <c r="AO140" s="18">
        <f t="shared" si="266"/>
        <v>-999</v>
      </c>
      <c r="AP140" s="19">
        <f t="shared" si="267"/>
        <v>0</v>
      </c>
      <c r="AQ140" s="7">
        <f t="shared" ref="AQ140:AQ203" si="361">RANK(AO140,AO$8:AO$257)</f>
        <v>1</v>
      </c>
      <c r="AR140" s="8">
        <f>+'Detailed Input'!H214</f>
        <v>0</v>
      </c>
      <c r="AS140" s="8">
        <f t="shared" si="320"/>
        <v>0</v>
      </c>
      <c r="AT140" s="8">
        <f t="shared" si="321"/>
        <v>1</v>
      </c>
      <c r="AU140" s="19">
        <f t="shared" si="268"/>
        <v>0</v>
      </c>
      <c r="AV140" s="9">
        <f t="shared" si="269"/>
        <v>0</v>
      </c>
      <c r="AW140" s="17">
        <f t="shared" si="270"/>
        <v>6</v>
      </c>
      <c r="AX140" s="18">
        <f t="shared" si="271"/>
        <v>-999</v>
      </c>
      <c r="AY140" s="19">
        <f t="shared" si="272"/>
        <v>0</v>
      </c>
      <c r="AZ140" s="7">
        <f t="shared" ref="AZ140:AZ203" si="362">RANK(AX140,AX$8:AX$257)</f>
        <v>1</v>
      </c>
      <c r="BA140" s="8">
        <f>+'Detailed Input'!I214</f>
        <v>0</v>
      </c>
      <c r="BB140" s="8">
        <f t="shared" si="322"/>
        <v>0</v>
      </c>
      <c r="BC140" s="8">
        <f t="shared" si="323"/>
        <v>1</v>
      </c>
      <c r="BD140" s="19">
        <f t="shared" si="273"/>
        <v>0</v>
      </c>
      <c r="BE140" s="9">
        <f t="shared" si="274"/>
        <v>0</v>
      </c>
      <c r="BF140" s="17">
        <f t="shared" si="275"/>
        <v>7</v>
      </c>
      <c r="BG140" s="18">
        <f t="shared" si="276"/>
        <v>-999</v>
      </c>
      <c r="BH140" s="19">
        <f t="shared" si="277"/>
        <v>0</v>
      </c>
      <c r="BI140" s="7">
        <f t="shared" ref="BI140:BI203" si="363">RANK(BG140,BG$8:BG$257)</f>
        <v>1</v>
      </c>
      <c r="BJ140" s="8">
        <f>+'Detailed Input'!J214</f>
        <v>0</v>
      </c>
      <c r="BK140" s="8">
        <f t="shared" si="324"/>
        <v>0</v>
      </c>
      <c r="BL140" s="8">
        <f t="shared" si="325"/>
        <v>1</v>
      </c>
      <c r="BM140" s="19">
        <f t="shared" si="278"/>
        <v>0</v>
      </c>
      <c r="BN140" s="9">
        <f t="shared" si="279"/>
        <v>0</v>
      </c>
      <c r="BO140" s="17">
        <f t="shared" si="280"/>
        <v>8</v>
      </c>
      <c r="BP140" s="18">
        <f t="shared" si="281"/>
        <v>-999</v>
      </c>
      <c r="BQ140" s="19">
        <f t="shared" si="282"/>
        <v>0</v>
      </c>
      <c r="BR140" s="7">
        <f t="shared" ref="BR140:BR203" si="364">RANK(BP140,BP$8:BP$257)</f>
        <v>1</v>
      </c>
      <c r="BS140" s="8">
        <f>+'Detailed Input'!K214</f>
        <v>0</v>
      </c>
      <c r="BT140" s="8">
        <f t="shared" si="326"/>
        <v>0</v>
      </c>
      <c r="BU140" s="8">
        <f t="shared" si="327"/>
        <v>1</v>
      </c>
      <c r="BV140" s="19">
        <f t="shared" si="283"/>
        <v>0</v>
      </c>
      <c r="BW140" s="9">
        <f t="shared" si="284"/>
        <v>0</v>
      </c>
      <c r="BX140" s="17">
        <f t="shared" si="285"/>
        <v>9</v>
      </c>
      <c r="BY140" s="18">
        <f t="shared" si="286"/>
        <v>-999</v>
      </c>
      <c r="BZ140" s="19">
        <f t="shared" si="287"/>
        <v>0</v>
      </c>
      <c r="CA140" s="7">
        <f t="shared" ref="CA140:CA203" si="365">RANK(BY140,BY$8:BY$257)</f>
        <v>1</v>
      </c>
      <c r="CB140" s="8">
        <f>+'Detailed Input'!L214</f>
        <v>0</v>
      </c>
      <c r="CC140" s="8">
        <f t="shared" si="328"/>
        <v>0</v>
      </c>
      <c r="CD140" s="8">
        <f t="shared" si="329"/>
        <v>1</v>
      </c>
      <c r="CE140" s="19">
        <f t="shared" si="288"/>
        <v>0</v>
      </c>
      <c r="CF140" s="9">
        <f t="shared" si="289"/>
        <v>0</v>
      </c>
      <c r="CG140" s="17">
        <f t="shared" si="290"/>
        <v>10</v>
      </c>
      <c r="CH140" s="18">
        <f t="shared" si="291"/>
        <v>-999</v>
      </c>
      <c r="CI140" s="19">
        <f t="shared" si="292"/>
        <v>0</v>
      </c>
      <c r="CJ140" s="7">
        <f t="shared" ref="CJ140:CJ203" si="366">RANK(CH140,CH$8:CH$257)</f>
        <v>1</v>
      </c>
      <c r="CK140" s="8">
        <f>+'Detailed Input'!M214</f>
        <v>0</v>
      </c>
      <c r="CL140" s="8">
        <f t="shared" si="330"/>
        <v>0</v>
      </c>
      <c r="CM140" s="8">
        <f t="shared" si="331"/>
        <v>1</v>
      </c>
      <c r="CN140" s="19">
        <f t="shared" si="293"/>
        <v>0</v>
      </c>
      <c r="CO140" s="134">
        <f t="shared" si="294"/>
        <v>0</v>
      </c>
      <c r="CQ140" s="119" t="str">
        <f t="shared" si="332"/>
        <v>blank</v>
      </c>
      <c r="CR140" s="84">
        <f t="shared" si="295"/>
        <v>0</v>
      </c>
      <c r="CS140" s="77">
        <f t="shared" si="296"/>
        <v>0</v>
      </c>
      <c r="CT140" s="77">
        <f t="shared" si="297"/>
        <v>0</v>
      </c>
      <c r="CU140" s="77">
        <f t="shared" si="298"/>
        <v>0</v>
      </c>
      <c r="CV140" s="77">
        <f t="shared" si="299"/>
        <v>0</v>
      </c>
      <c r="CW140" s="77">
        <f t="shared" si="300"/>
        <v>0</v>
      </c>
      <c r="CX140" s="77">
        <f t="shared" si="301"/>
        <v>0</v>
      </c>
      <c r="CY140" s="77">
        <f t="shared" si="302"/>
        <v>0</v>
      </c>
      <c r="CZ140" s="77">
        <f t="shared" si="303"/>
        <v>0</v>
      </c>
      <c r="DA140" s="77">
        <f t="shared" si="304"/>
        <v>0</v>
      </c>
      <c r="DB140" s="145">
        <f t="shared" si="333"/>
        <v>-999</v>
      </c>
      <c r="DC140" s="115">
        <f t="shared" si="334"/>
        <v>-999</v>
      </c>
      <c r="DD140" s="115">
        <f t="shared" si="335"/>
        <v>-999</v>
      </c>
      <c r="DE140" s="115">
        <f t="shared" si="336"/>
        <v>-999</v>
      </c>
      <c r="DF140" s="115">
        <f t="shared" si="337"/>
        <v>-999</v>
      </c>
      <c r="DG140" s="115">
        <f t="shared" si="338"/>
        <v>-999</v>
      </c>
      <c r="DH140" s="115">
        <f t="shared" si="339"/>
        <v>-999</v>
      </c>
      <c r="DI140" s="115">
        <f t="shared" si="340"/>
        <v>-999</v>
      </c>
      <c r="DJ140" s="115">
        <f t="shared" si="341"/>
        <v>-999</v>
      </c>
      <c r="DK140" s="115">
        <f t="shared" si="342"/>
        <v>-999</v>
      </c>
      <c r="DL140" s="125">
        <f t="shared" si="343"/>
        <v>1</v>
      </c>
      <c r="DM140" s="116">
        <f t="shared" si="344"/>
        <v>1</v>
      </c>
      <c r="DN140" s="116">
        <f t="shared" si="345"/>
        <v>1</v>
      </c>
      <c r="DO140" s="116">
        <f t="shared" si="346"/>
        <v>1</v>
      </c>
      <c r="DP140" s="116">
        <f t="shared" si="347"/>
        <v>1</v>
      </c>
      <c r="DQ140" s="116">
        <f t="shared" si="348"/>
        <v>1</v>
      </c>
      <c r="DR140" s="116">
        <f t="shared" si="349"/>
        <v>1</v>
      </c>
      <c r="DS140" s="116">
        <f t="shared" si="350"/>
        <v>1</v>
      </c>
      <c r="DT140" s="116">
        <f t="shared" si="351"/>
        <v>1</v>
      </c>
      <c r="DU140" s="116">
        <f t="shared" si="352"/>
        <v>1</v>
      </c>
      <c r="DV140" s="125">
        <f t="shared" si="353"/>
        <v>0</v>
      </c>
      <c r="DW140" s="116">
        <f t="shared" si="354"/>
        <v>0</v>
      </c>
      <c r="DX140" s="116">
        <f t="shared" si="305"/>
        <v>0</v>
      </c>
      <c r="DY140" s="116">
        <f t="shared" si="306"/>
        <v>0</v>
      </c>
      <c r="DZ140" s="116">
        <f t="shared" si="307"/>
        <v>0</v>
      </c>
      <c r="EA140" s="116">
        <f t="shared" si="308"/>
        <v>0</v>
      </c>
      <c r="EB140" s="116">
        <f t="shared" si="309"/>
        <v>0</v>
      </c>
      <c r="EC140" s="116">
        <f t="shared" si="310"/>
        <v>0</v>
      </c>
      <c r="ED140" s="116">
        <f t="shared" si="311"/>
        <v>0</v>
      </c>
      <c r="EE140" s="116">
        <f t="shared" si="312"/>
        <v>0</v>
      </c>
      <c r="EF140" s="172" t="str">
        <f>IF(EE140&gt;='Detailed Input'!$A$6,INDEX(DB140:DK140,EE140-'Detailed Input'!$A$6+1),"")</f>
        <v/>
      </c>
      <c r="EG140" s="170" t="str">
        <f>IF(EE140&gt;='Detailed Input'!$A$6,INDEX(DL140:DU140,EE140-'Detailed Input'!$A$6+1),"")</f>
        <v/>
      </c>
      <c r="EH140" s="59">
        <f t="shared" si="355"/>
        <v>0</v>
      </c>
      <c r="EI140" s="120">
        <f t="shared" si="356"/>
        <v>0</v>
      </c>
      <c r="EJ140" s="58"/>
    </row>
    <row r="141" spans="1:140" x14ac:dyDescent="0.2">
      <c r="A141" s="133" t="str">
        <f>IF('Detailed Input'!A215="",'Detailed Input'!$A$25,'Detailed Input'!A215)</f>
        <v>blank</v>
      </c>
      <c r="B141" s="16">
        <f>+'Detailed Input'!C215</f>
        <v>0</v>
      </c>
      <c r="C141" s="16">
        <f>MATCH(A141,'Detailed Input'!$A$25:$A$75,0)</f>
        <v>1</v>
      </c>
      <c r="D141" s="17">
        <f>'Detailed Input'!B215+1</f>
        <v>1</v>
      </c>
      <c r="E141" s="18">
        <f t="shared" si="246"/>
        <v>-999</v>
      </c>
      <c r="F141" s="19">
        <f t="shared" si="247"/>
        <v>0</v>
      </c>
      <c r="G141" s="7">
        <f t="shared" si="357"/>
        <v>1</v>
      </c>
      <c r="H141" s="8">
        <f>+'Detailed Input'!D215</f>
        <v>0</v>
      </c>
      <c r="I141" s="8">
        <v>0</v>
      </c>
      <c r="J141" s="8">
        <f t="shared" si="313"/>
        <v>1</v>
      </c>
      <c r="K141" s="19">
        <f t="shared" si="248"/>
        <v>0</v>
      </c>
      <c r="L141" s="9">
        <f t="shared" si="249"/>
        <v>0</v>
      </c>
      <c r="M141" s="17">
        <f t="shared" si="250"/>
        <v>2</v>
      </c>
      <c r="N141" s="18">
        <f t="shared" si="251"/>
        <v>-999</v>
      </c>
      <c r="O141" s="19">
        <f t="shared" si="252"/>
        <v>0</v>
      </c>
      <c r="P141" s="7">
        <f t="shared" si="358"/>
        <v>1</v>
      </c>
      <c r="Q141" s="8">
        <f>+'Detailed Input'!E215</f>
        <v>0</v>
      </c>
      <c r="R141" s="8">
        <f t="shared" si="314"/>
        <v>0</v>
      </c>
      <c r="S141" s="8">
        <f t="shared" si="315"/>
        <v>1</v>
      </c>
      <c r="T141" s="19">
        <f t="shared" si="253"/>
        <v>0</v>
      </c>
      <c r="U141" s="9">
        <f t="shared" si="254"/>
        <v>0</v>
      </c>
      <c r="V141" s="17">
        <f t="shared" si="255"/>
        <v>3</v>
      </c>
      <c r="W141" s="18">
        <f t="shared" si="256"/>
        <v>-999</v>
      </c>
      <c r="X141" s="19">
        <f t="shared" si="257"/>
        <v>0</v>
      </c>
      <c r="Y141" s="7">
        <f t="shared" si="359"/>
        <v>1</v>
      </c>
      <c r="Z141" s="8">
        <f>+'Detailed Input'!F215</f>
        <v>0</v>
      </c>
      <c r="AA141" s="8">
        <f t="shared" si="316"/>
        <v>0</v>
      </c>
      <c r="AB141" s="8">
        <f t="shared" si="317"/>
        <v>1</v>
      </c>
      <c r="AC141" s="19">
        <f t="shared" si="258"/>
        <v>0</v>
      </c>
      <c r="AD141" s="9">
        <f t="shared" si="259"/>
        <v>0</v>
      </c>
      <c r="AE141" s="17">
        <f t="shared" si="260"/>
        <v>4</v>
      </c>
      <c r="AF141" s="18">
        <f t="shared" si="261"/>
        <v>-999</v>
      </c>
      <c r="AG141" s="19">
        <f t="shared" si="262"/>
        <v>0</v>
      </c>
      <c r="AH141" s="7">
        <f t="shared" si="360"/>
        <v>1</v>
      </c>
      <c r="AI141" s="8">
        <f>+'Detailed Input'!G215</f>
        <v>0</v>
      </c>
      <c r="AJ141" s="8">
        <f t="shared" si="318"/>
        <v>0</v>
      </c>
      <c r="AK141" s="8">
        <f t="shared" si="319"/>
        <v>1</v>
      </c>
      <c r="AL141" s="19">
        <f t="shared" si="263"/>
        <v>0</v>
      </c>
      <c r="AM141" s="9">
        <f t="shared" si="264"/>
        <v>0</v>
      </c>
      <c r="AN141" s="17">
        <f t="shared" si="265"/>
        <v>5</v>
      </c>
      <c r="AO141" s="18">
        <f t="shared" si="266"/>
        <v>-999</v>
      </c>
      <c r="AP141" s="19">
        <f t="shared" si="267"/>
        <v>0</v>
      </c>
      <c r="AQ141" s="7">
        <f t="shared" si="361"/>
        <v>1</v>
      </c>
      <c r="AR141" s="8">
        <f>+'Detailed Input'!H215</f>
        <v>0</v>
      </c>
      <c r="AS141" s="8">
        <f t="shared" si="320"/>
        <v>0</v>
      </c>
      <c r="AT141" s="8">
        <f t="shared" si="321"/>
        <v>1</v>
      </c>
      <c r="AU141" s="19">
        <f t="shared" si="268"/>
        <v>0</v>
      </c>
      <c r="AV141" s="9">
        <f t="shared" si="269"/>
        <v>0</v>
      </c>
      <c r="AW141" s="17">
        <f t="shared" si="270"/>
        <v>6</v>
      </c>
      <c r="AX141" s="18">
        <f t="shared" si="271"/>
        <v>-999</v>
      </c>
      <c r="AY141" s="19">
        <f t="shared" si="272"/>
        <v>0</v>
      </c>
      <c r="AZ141" s="7">
        <f t="shared" si="362"/>
        <v>1</v>
      </c>
      <c r="BA141" s="8">
        <f>+'Detailed Input'!I215</f>
        <v>0</v>
      </c>
      <c r="BB141" s="8">
        <f t="shared" si="322"/>
        <v>0</v>
      </c>
      <c r="BC141" s="8">
        <f t="shared" si="323"/>
        <v>1</v>
      </c>
      <c r="BD141" s="19">
        <f t="shared" si="273"/>
        <v>0</v>
      </c>
      <c r="BE141" s="9">
        <f t="shared" si="274"/>
        <v>0</v>
      </c>
      <c r="BF141" s="17">
        <f t="shared" si="275"/>
        <v>7</v>
      </c>
      <c r="BG141" s="18">
        <f t="shared" si="276"/>
        <v>-999</v>
      </c>
      <c r="BH141" s="19">
        <f t="shared" si="277"/>
        <v>0</v>
      </c>
      <c r="BI141" s="7">
        <f t="shared" si="363"/>
        <v>1</v>
      </c>
      <c r="BJ141" s="8">
        <f>+'Detailed Input'!J215</f>
        <v>0</v>
      </c>
      <c r="BK141" s="8">
        <f t="shared" si="324"/>
        <v>0</v>
      </c>
      <c r="BL141" s="8">
        <f t="shared" si="325"/>
        <v>1</v>
      </c>
      <c r="BM141" s="19">
        <f t="shared" si="278"/>
        <v>0</v>
      </c>
      <c r="BN141" s="9">
        <f t="shared" si="279"/>
        <v>0</v>
      </c>
      <c r="BO141" s="17">
        <f t="shared" si="280"/>
        <v>8</v>
      </c>
      <c r="BP141" s="18">
        <f t="shared" si="281"/>
        <v>-999</v>
      </c>
      <c r="BQ141" s="19">
        <f t="shared" si="282"/>
        <v>0</v>
      </c>
      <c r="BR141" s="7">
        <f t="shared" si="364"/>
        <v>1</v>
      </c>
      <c r="BS141" s="8">
        <f>+'Detailed Input'!K215</f>
        <v>0</v>
      </c>
      <c r="BT141" s="8">
        <f t="shared" si="326"/>
        <v>0</v>
      </c>
      <c r="BU141" s="8">
        <f t="shared" si="327"/>
        <v>1</v>
      </c>
      <c r="BV141" s="19">
        <f t="shared" si="283"/>
        <v>0</v>
      </c>
      <c r="BW141" s="9">
        <f t="shared" si="284"/>
        <v>0</v>
      </c>
      <c r="BX141" s="17">
        <f t="shared" si="285"/>
        <v>9</v>
      </c>
      <c r="BY141" s="18">
        <f t="shared" si="286"/>
        <v>-999</v>
      </c>
      <c r="BZ141" s="19">
        <f t="shared" si="287"/>
        <v>0</v>
      </c>
      <c r="CA141" s="7">
        <f t="shared" si="365"/>
        <v>1</v>
      </c>
      <c r="CB141" s="8">
        <f>+'Detailed Input'!L215</f>
        <v>0</v>
      </c>
      <c r="CC141" s="8">
        <f t="shared" si="328"/>
        <v>0</v>
      </c>
      <c r="CD141" s="8">
        <f t="shared" si="329"/>
        <v>1</v>
      </c>
      <c r="CE141" s="19">
        <f t="shared" si="288"/>
        <v>0</v>
      </c>
      <c r="CF141" s="9">
        <f t="shared" si="289"/>
        <v>0</v>
      </c>
      <c r="CG141" s="17">
        <f t="shared" si="290"/>
        <v>10</v>
      </c>
      <c r="CH141" s="18">
        <f t="shared" si="291"/>
        <v>-999</v>
      </c>
      <c r="CI141" s="19">
        <f t="shared" si="292"/>
        <v>0</v>
      </c>
      <c r="CJ141" s="7">
        <f t="shared" si="366"/>
        <v>1</v>
      </c>
      <c r="CK141" s="8">
        <f>+'Detailed Input'!M215</f>
        <v>0</v>
      </c>
      <c r="CL141" s="8">
        <f t="shared" si="330"/>
        <v>0</v>
      </c>
      <c r="CM141" s="8">
        <f t="shared" si="331"/>
        <v>1</v>
      </c>
      <c r="CN141" s="19">
        <f t="shared" si="293"/>
        <v>0</v>
      </c>
      <c r="CO141" s="134">
        <f t="shared" si="294"/>
        <v>0</v>
      </c>
      <c r="CQ141" s="119" t="str">
        <f t="shared" si="332"/>
        <v>blank</v>
      </c>
      <c r="CR141" s="84">
        <f t="shared" si="295"/>
        <v>0</v>
      </c>
      <c r="CS141" s="77">
        <f t="shared" si="296"/>
        <v>0</v>
      </c>
      <c r="CT141" s="77">
        <f t="shared" si="297"/>
        <v>0</v>
      </c>
      <c r="CU141" s="77">
        <f t="shared" si="298"/>
        <v>0</v>
      </c>
      <c r="CV141" s="77">
        <f t="shared" si="299"/>
        <v>0</v>
      </c>
      <c r="CW141" s="77">
        <f t="shared" si="300"/>
        <v>0</v>
      </c>
      <c r="CX141" s="77">
        <f t="shared" si="301"/>
        <v>0</v>
      </c>
      <c r="CY141" s="77">
        <f t="shared" si="302"/>
        <v>0</v>
      </c>
      <c r="CZ141" s="77">
        <f t="shared" si="303"/>
        <v>0</v>
      </c>
      <c r="DA141" s="77">
        <f t="shared" si="304"/>
        <v>0</v>
      </c>
      <c r="DB141" s="145">
        <f t="shared" si="333"/>
        <v>-999</v>
      </c>
      <c r="DC141" s="115">
        <f t="shared" si="334"/>
        <v>-999</v>
      </c>
      <c r="DD141" s="115">
        <f t="shared" si="335"/>
        <v>-999</v>
      </c>
      <c r="DE141" s="115">
        <f t="shared" si="336"/>
        <v>-999</v>
      </c>
      <c r="DF141" s="115">
        <f t="shared" si="337"/>
        <v>-999</v>
      </c>
      <c r="DG141" s="115">
        <f t="shared" si="338"/>
        <v>-999</v>
      </c>
      <c r="DH141" s="115">
        <f t="shared" si="339"/>
        <v>-999</v>
      </c>
      <c r="DI141" s="115">
        <f t="shared" si="340"/>
        <v>-999</v>
      </c>
      <c r="DJ141" s="115">
        <f t="shared" si="341"/>
        <v>-999</v>
      </c>
      <c r="DK141" s="115">
        <f t="shared" si="342"/>
        <v>-999</v>
      </c>
      <c r="DL141" s="125">
        <f t="shared" si="343"/>
        <v>1</v>
      </c>
      <c r="DM141" s="116">
        <f t="shared" si="344"/>
        <v>1</v>
      </c>
      <c r="DN141" s="116">
        <f t="shared" si="345"/>
        <v>1</v>
      </c>
      <c r="DO141" s="116">
        <f t="shared" si="346"/>
        <v>1</v>
      </c>
      <c r="DP141" s="116">
        <f t="shared" si="347"/>
        <v>1</v>
      </c>
      <c r="DQ141" s="116">
        <f t="shared" si="348"/>
        <v>1</v>
      </c>
      <c r="DR141" s="116">
        <f t="shared" si="349"/>
        <v>1</v>
      </c>
      <c r="DS141" s="116">
        <f t="shared" si="350"/>
        <v>1</v>
      </c>
      <c r="DT141" s="116">
        <f t="shared" si="351"/>
        <v>1</v>
      </c>
      <c r="DU141" s="116">
        <f t="shared" si="352"/>
        <v>1</v>
      </c>
      <c r="DV141" s="125">
        <f t="shared" si="353"/>
        <v>0</v>
      </c>
      <c r="DW141" s="116">
        <f t="shared" si="354"/>
        <v>0</v>
      </c>
      <c r="DX141" s="116">
        <f t="shared" si="305"/>
        <v>0</v>
      </c>
      <c r="DY141" s="116">
        <f t="shared" si="306"/>
        <v>0</v>
      </c>
      <c r="DZ141" s="116">
        <f t="shared" si="307"/>
        <v>0</v>
      </c>
      <c r="EA141" s="116">
        <f t="shared" si="308"/>
        <v>0</v>
      </c>
      <c r="EB141" s="116">
        <f t="shared" si="309"/>
        <v>0</v>
      </c>
      <c r="EC141" s="116">
        <f t="shared" si="310"/>
        <v>0</v>
      </c>
      <c r="ED141" s="116">
        <f t="shared" si="311"/>
        <v>0</v>
      </c>
      <c r="EE141" s="116">
        <f t="shared" si="312"/>
        <v>0</v>
      </c>
      <c r="EF141" s="172" t="str">
        <f>IF(EE141&gt;='Detailed Input'!$A$6,INDEX(DB141:DK141,EE141-'Detailed Input'!$A$6+1),"")</f>
        <v/>
      </c>
      <c r="EG141" s="170" t="str">
        <f>IF(EE141&gt;='Detailed Input'!$A$6,INDEX(DL141:DU141,EE141-'Detailed Input'!$A$6+1),"")</f>
        <v/>
      </c>
      <c r="EH141" s="59">
        <f t="shared" si="355"/>
        <v>0</v>
      </c>
      <c r="EI141" s="120">
        <f t="shared" si="356"/>
        <v>0</v>
      </c>
      <c r="EJ141" s="58"/>
    </row>
    <row r="142" spans="1:140" x14ac:dyDescent="0.2">
      <c r="A142" s="133" t="str">
        <f>IF('Detailed Input'!A216="",'Detailed Input'!$A$25,'Detailed Input'!A216)</f>
        <v>blank</v>
      </c>
      <c r="B142" s="16">
        <f>+'Detailed Input'!C216</f>
        <v>0</v>
      </c>
      <c r="C142" s="16">
        <f>MATCH(A142,'Detailed Input'!$A$25:$A$75,0)</f>
        <v>1</v>
      </c>
      <c r="D142" s="17">
        <f>'Detailed Input'!B216+1</f>
        <v>1</v>
      </c>
      <c r="E142" s="18">
        <f t="shared" si="246"/>
        <v>-999</v>
      </c>
      <c r="F142" s="19">
        <f t="shared" si="247"/>
        <v>0</v>
      </c>
      <c r="G142" s="7">
        <f t="shared" si="357"/>
        <v>1</v>
      </c>
      <c r="H142" s="8">
        <f>+'Detailed Input'!D216</f>
        <v>0</v>
      </c>
      <c r="I142" s="8">
        <v>0</v>
      </c>
      <c r="J142" s="8">
        <f t="shared" si="313"/>
        <v>1</v>
      </c>
      <c r="K142" s="19">
        <f t="shared" si="248"/>
        <v>0</v>
      </c>
      <c r="L142" s="9">
        <f t="shared" si="249"/>
        <v>0</v>
      </c>
      <c r="M142" s="17">
        <f t="shared" si="250"/>
        <v>2</v>
      </c>
      <c r="N142" s="18">
        <f t="shared" si="251"/>
        <v>-999</v>
      </c>
      <c r="O142" s="19">
        <f t="shared" si="252"/>
        <v>0</v>
      </c>
      <c r="P142" s="7">
        <f t="shared" si="358"/>
        <v>1</v>
      </c>
      <c r="Q142" s="8">
        <f>+'Detailed Input'!E216</f>
        <v>0</v>
      </c>
      <c r="R142" s="8">
        <f t="shared" si="314"/>
        <v>0</v>
      </c>
      <c r="S142" s="8">
        <f t="shared" si="315"/>
        <v>1</v>
      </c>
      <c r="T142" s="19">
        <f t="shared" si="253"/>
        <v>0</v>
      </c>
      <c r="U142" s="9">
        <f t="shared" si="254"/>
        <v>0</v>
      </c>
      <c r="V142" s="17">
        <f t="shared" si="255"/>
        <v>3</v>
      </c>
      <c r="W142" s="18">
        <f t="shared" si="256"/>
        <v>-999</v>
      </c>
      <c r="X142" s="19">
        <f t="shared" si="257"/>
        <v>0</v>
      </c>
      <c r="Y142" s="7">
        <f t="shared" si="359"/>
        <v>1</v>
      </c>
      <c r="Z142" s="8">
        <f>+'Detailed Input'!F216</f>
        <v>0</v>
      </c>
      <c r="AA142" s="8">
        <f t="shared" si="316"/>
        <v>0</v>
      </c>
      <c r="AB142" s="8">
        <f t="shared" si="317"/>
        <v>1</v>
      </c>
      <c r="AC142" s="19">
        <f t="shared" si="258"/>
        <v>0</v>
      </c>
      <c r="AD142" s="9">
        <f t="shared" si="259"/>
        <v>0</v>
      </c>
      <c r="AE142" s="17">
        <f t="shared" si="260"/>
        <v>4</v>
      </c>
      <c r="AF142" s="18">
        <f t="shared" si="261"/>
        <v>-999</v>
      </c>
      <c r="AG142" s="19">
        <f t="shared" si="262"/>
        <v>0</v>
      </c>
      <c r="AH142" s="7">
        <f t="shared" si="360"/>
        <v>1</v>
      </c>
      <c r="AI142" s="8">
        <f>+'Detailed Input'!G216</f>
        <v>0</v>
      </c>
      <c r="AJ142" s="8">
        <f t="shared" si="318"/>
        <v>0</v>
      </c>
      <c r="AK142" s="8">
        <f t="shared" si="319"/>
        <v>1</v>
      </c>
      <c r="AL142" s="19">
        <f t="shared" si="263"/>
        <v>0</v>
      </c>
      <c r="AM142" s="9">
        <f t="shared" si="264"/>
        <v>0</v>
      </c>
      <c r="AN142" s="17">
        <f t="shared" si="265"/>
        <v>5</v>
      </c>
      <c r="AO142" s="18">
        <f t="shared" si="266"/>
        <v>-999</v>
      </c>
      <c r="AP142" s="19">
        <f t="shared" si="267"/>
        <v>0</v>
      </c>
      <c r="AQ142" s="7">
        <f t="shared" si="361"/>
        <v>1</v>
      </c>
      <c r="AR142" s="8">
        <f>+'Detailed Input'!H216</f>
        <v>0</v>
      </c>
      <c r="AS142" s="8">
        <f t="shared" si="320"/>
        <v>0</v>
      </c>
      <c r="AT142" s="8">
        <f t="shared" si="321"/>
        <v>1</v>
      </c>
      <c r="AU142" s="19">
        <f t="shared" si="268"/>
        <v>0</v>
      </c>
      <c r="AV142" s="9">
        <f t="shared" si="269"/>
        <v>0</v>
      </c>
      <c r="AW142" s="17">
        <f t="shared" si="270"/>
        <v>6</v>
      </c>
      <c r="AX142" s="18">
        <f t="shared" si="271"/>
        <v>-999</v>
      </c>
      <c r="AY142" s="19">
        <f t="shared" si="272"/>
        <v>0</v>
      </c>
      <c r="AZ142" s="7">
        <f t="shared" si="362"/>
        <v>1</v>
      </c>
      <c r="BA142" s="8">
        <f>+'Detailed Input'!I216</f>
        <v>0</v>
      </c>
      <c r="BB142" s="8">
        <f t="shared" si="322"/>
        <v>0</v>
      </c>
      <c r="BC142" s="8">
        <f t="shared" si="323"/>
        <v>1</v>
      </c>
      <c r="BD142" s="19">
        <f t="shared" si="273"/>
        <v>0</v>
      </c>
      <c r="BE142" s="9">
        <f t="shared" si="274"/>
        <v>0</v>
      </c>
      <c r="BF142" s="17">
        <f t="shared" si="275"/>
        <v>7</v>
      </c>
      <c r="BG142" s="18">
        <f t="shared" si="276"/>
        <v>-999</v>
      </c>
      <c r="BH142" s="19">
        <f t="shared" si="277"/>
        <v>0</v>
      </c>
      <c r="BI142" s="7">
        <f t="shared" si="363"/>
        <v>1</v>
      </c>
      <c r="BJ142" s="8">
        <f>+'Detailed Input'!J216</f>
        <v>0</v>
      </c>
      <c r="BK142" s="8">
        <f t="shared" si="324"/>
        <v>0</v>
      </c>
      <c r="BL142" s="8">
        <f t="shared" si="325"/>
        <v>1</v>
      </c>
      <c r="BM142" s="19">
        <f t="shared" si="278"/>
        <v>0</v>
      </c>
      <c r="BN142" s="9">
        <f t="shared" si="279"/>
        <v>0</v>
      </c>
      <c r="BO142" s="17">
        <f t="shared" si="280"/>
        <v>8</v>
      </c>
      <c r="BP142" s="18">
        <f t="shared" si="281"/>
        <v>-999</v>
      </c>
      <c r="BQ142" s="19">
        <f t="shared" si="282"/>
        <v>0</v>
      </c>
      <c r="BR142" s="7">
        <f t="shared" si="364"/>
        <v>1</v>
      </c>
      <c r="BS142" s="8">
        <f>+'Detailed Input'!K216</f>
        <v>0</v>
      </c>
      <c r="BT142" s="8">
        <f t="shared" si="326"/>
        <v>0</v>
      </c>
      <c r="BU142" s="8">
        <f t="shared" si="327"/>
        <v>1</v>
      </c>
      <c r="BV142" s="19">
        <f t="shared" si="283"/>
        <v>0</v>
      </c>
      <c r="BW142" s="9">
        <f t="shared" si="284"/>
        <v>0</v>
      </c>
      <c r="BX142" s="17">
        <f t="shared" si="285"/>
        <v>9</v>
      </c>
      <c r="BY142" s="18">
        <f t="shared" si="286"/>
        <v>-999</v>
      </c>
      <c r="BZ142" s="19">
        <f t="shared" si="287"/>
        <v>0</v>
      </c>
      <c r="CA142" s="7">
        <f t="shared" si="365"/>
        <v>1</v>
      </c>
      <c r="CB142" s="8">
        <f>+'Detailed Input'!L216</f>
        <v>0</v>
      </c>
      <c r="CC142" s="8">
        <f t="shared" si="328"/>
        <v>0</v>
      </c>
      <c r="CD142" s="8">
        <f t="shared" si="329"/>
        <v>1</v>
      </c>
      <c r="CE142" s="19">
        <f t="shared" si="288"/>
        <v>0</v>
      </c>
      <c r="CF142" s="9">
        <f t="shared" si="289"/>
        <v>0</v>
      </c>
      <c r="CG142" s="17">
        <f t="shared" si="290"/>
        <v>10</v>
      </c>
      <c r="CH142" s="18">
        <f t="shared" si="291"/>
        <v>-999</v>
      </c>
      <c r="CI142" s="19">
        <f t="shared" si="292"/>
        <v>0</v>
      </c>
      <c r="CJ142" s="7">
        <f t="shared" si="366"/>
        <v>1</v>
      </c>
      <c r="CK142" s="8">
        <f>+'Detailed Input'!M216</f>
        <v>0</v>
      </c>
      <c r="CL142" s="8">
        <f t="shared" si="330"/>
        <v>0</v>
      </c>
      <c r="CM142" s="8">
        <f t="shared" si="331"/>
        <v>1</v>
      </c>
      <c r="CN142" s="19">
        <f t="shared" si="293"/>
        <v>0</v>
      </c>
      <c r="CO142" s="134">
        <f t="shared" si="294"/>
        <v>0</v>
      </c>
      <c r="CQ142" s="119" t="str">
        <f t="shared" si="332"/>
        <v>blank</v>
      </c>
      <c r="CR142" s="84">
        <f t="shared" si="295"/>
        <v>0</v>
      </c>
      <c r="CS142" s="77">
        <f t="shared" si="296"/>
        <v>0</v>
      </c>
      <c r="CT142" s="77">
        <f t="shared" si="297"/>
        <v>0</v>
      </c>
      <c r="CU142" s="77">
        <f t="shared" si="298"/>
        <v>0</v>
      </c>
      <c r="CV142" s="77">
        <f t="shared" si="299"/>
        <v>0</v>
      </c>
      <c r="CW142" s="77">
        <f t="shared" si="300"/>
        <v>0</v>
      </c>
      <c r="CX142" s="77">
        <f t="shared" si="301"/>
        <v>0</v>
      </c>
      <c r="CY142" s="77">
        <f t="shared" si="302"/>
        <v>0</v>
      </c>
      <c r="CZ142" s="77">
        <f t="shared" si="303"/>
        <v>0</v>
      </c>
      <c r="DA142" s="77">
        <f t="shared" si="304"/>
        <v>0</v>
      </c>
      <c r="DB142" s="145">
        <f t="shared" si="333"/>
        <v>-999</v>
      </c>
      <c r="DC142" s="115">
        <f t="shared" si="334"/>
        <v>-999</v>
      </c>
      <c r="DD142" s="115">
        <f t="shared" si="335"/>
        <v>-999</v>
      </c>
      <c r="DE142" s="115">
        <f t="shared" si="336"/>
        <v>-999</v>
      </c>
      <c r="DF142" s="115">
        <f t="shared" si="337"/>
        <v>-999</v>
      </c>
      <c r="DG142" s="115">
        <f t="shared" si="338"/>
        <v>-999</v>
      </c>
      <c r="DH142" s="115">
        <f t="shared" si="339"/>
        <v>-999</v>
      </c>
      <c r="DI142" s="115">
        <f t="shared" si="340"/>
        <v>-999</v>
      </c>
      <c r="DJ142" s="115">
        <f t="shared" si="341"/>
        <v>-999</v>
      </c>
      <c r="DK142" s="115">
        <f t="shared" si="342"/>
        <v>-999</v>
      </c>
      <c r="DL142" s="125">
        <f t="shared" si="343"/>
        <v>1</v>
      </c>
      <c r="DM142" s="116">
        <f t="shared" si="344"/>
        <v>1</v>
      </c>
      <c r="DN142" s="116">
        <f t="shared" si="345"/>
        <v>1</v>
      </c>
      <c r="DO142" s="116">
        <f t="shared" si="346"/>
        <v>1</v>
      </c>
      <c r="DP142" s="116">
        <f t="shared" si="347"/>
        <v>1</v>
      </c>
      <c r="DQ142" s="116">
        <f t="shared" si="348"/>
        <v>1</v>
      </c>
      <c r="DR142" s="116">
        <f t="shared" si="349"/>
        <v>1</v>
      </c>
      <c r="DS142" s="116">
        <f t="shared" si="350"/>
        <v>1</v>
      </c>
      <c r="DT142" s="116">
        <f t="shared" si="351"/>
        <v>1</v>
      </c>
      <c r="DU142" s="116">
        <f t="shared" si="352"/>
        <v>1</v>
      </c>
      <c r="DV142" s="125">
        <f t="shared" si="353"/>
        <v>0</v>
      </c>
      <c r="DW142" s="116">
        <f t="shared" si="354"/>
        <v>0</v>
      </c>
      <c r="DX142" s="116">
        <f t="shared" si="305"/>
        <v>0</v>
      </c>
      <c r="DY142" s="116">
        <f t="shared" si="306"/>
        <v>0</v>
      </c>
      <c r="DZ142" s="116">
        <f t="shared" si="307"/>
        <v>0</v>
      </c>
      <c r="EA142" s="116">
        <f t="shared" si="308"/>
        <v>0</v>
      </c>
      <c r="EB142" s="116">
        <f t="shared" si="309"/>
        <v>0</v>
      </c>
      <c r="EC142" s="116">
        <f t="shared" si="310"/>
        <v>0</v>
      </c>
      <c r="ED142" s="116">
        <f t="shared" si="311"/>
        <v>0</v>
      </c>
      <c r="EE142" s="116">
        <f t="shared" si="312"/>
        <v>0</v>
      </c>
      <c r="EF142" s="172" t="str">
        <f>IF(EE142&gt;='Detailed Input'!$A$6,INDEX(DB142:DK142,EE142-'Detailed Input'!$A$6+1),"")</f>
        <v/>
      </c>
      <c r="EG142" s="170" t="str">
        <f>IF(EE142&gt;='Detailed Input'!$A$6,INDEX(DL142:DU142,EE142-'Detailed Input'!$A$6+1),"")</f>
        <v/>
      </c>
      <c r="EH142" s="59">
        <f t="shared" si="355"/>
        <v>0</v>
      </c>
      <c r="EI142" s="120">
        <f t="shared" si="356"/>
        <v>0</v>
      </c>
      <c r="EJ142" s="58"/>
    </row>
    <row r="143" spans="1:140" x14ac:dyDescent="0.2">
      <c r="A143" s="133" t="str">
        <f>IF('Detailed Input'!A217="",'Detailed Input'!$A$25,'Detailed Input'!A217)</f>
        <v>blank</v>
      </c>
      <c r="B143" s="16">
        <f>+'Detailed Input'!C217</f>
        <v>0</v>
      </c>
      <c r="C143" s="16">
        <f>MATCH(A143,'Detailed Input'!$A$25:$A$75,0)</f>
        <v>1</v>
      </c>
      <c r="D143" s="17">
        <f>'Detailed Input'!B217+1</f>
        <v>1</v>
      </c>
      <c r="E143" s="18">
        <f t="shared" si="246"/>
        <v>-999</v>
      </c>
      <c r="F143" s="19">
        <f t="shared" si="247"/>
        <v>0</v>
      </c>
      <c r="G143" s="7">
        <f t="shared" si="357"/>
        <v>1</v>
      </c>
      <c r="H143" s="8">
        <f>+'Detailed Input'!D217</f>
        <v>0</v>
      </c>
      <c r="I143" s="8">
        <v>0</v>
      </c>
      <c r="J143" s="8">
        <f t="shared" si="313"/>
        <v>1</v>
      </c>
      <c r="K143" s="19">
        <f t="shared" si="248"/>
        <v>0</v>
      </c>
      <c r="L143" s="9">
        <f t="shared" si="249"/>
        <v>0</v>
      </c>
      <c r="M143" s="17">
        <f t="shared" si="250"/>
        <v>2</v>
      </c>
      <c r="N143" s="18">
        <f t="shared" si="251"/>
        <v>-999</v>
      </c>
      <c r="O143" s="19">
        <f t="shared" si="252"/>
        <v>0</v>
      </c>
      <c r="P143" s="7">
        <f t="shared" si="358"/>
        <v>1</v>
      </c>
      <c r="Q143" s="8">
        <f>+'Detailed Input'!E217</f>
        <v>0</v>
      </c>
      <c r="R143" s="8">
        <f t="shared" si="314"/>
        <v>0</v>
      </c>
      <c r="S143" s="8">
        <f t="shared" si="315"/>
        <v>1</v>
      </c>
      <c r="T143" s="19">
        <f t="shared" si="253"/>
        <v>0</v>
      </c>
      <c r="U143" s="9">
        <f t="shared" si="254"/>
        <v>0</v>
      </c>
      <c r="V143" s="17">
        <f t="shared" si="255"/>
        <v>3</v>
      </c>
      <c r="W143" s="18">
        <f t="shared" si="256"/>
        <v>-999</v>
      </c>
      <c r="X143" s="19">
        <f t="shared" si="257"/>
        <v>0</v>
      </c>
      <c r="Y143" s="7">
        <f t="shared" si="359"/>
        <v>1</v>
      </c>
      <c r="Z143" s="8">
        <f>+'Detailed Input'!F217</f>
        <v>0</v>
      </c>
      <c r="AA143" s="8">
        <f t="shared" si="316"/>
        <v>0</v>
      </c>
      <c r="AB143" s="8">
        <f t="shared" si="317"/>
        <v>1</v>
      </c>
      <c r="AC143" s="19">
        <f t="shared" si="258"/>
        <v>0</v>
      </c>
      <c r="AD143" s="9">
        <f t="shared" si="259"/>
        <v>0</v>
      </c>
      <c r="AE143" s="17">
        <f t="shared" si="260"/>
        <v>4</v>
      </c>
      <c r="AF143" s="18">
        <f t="shared" si="261"/>
        <v>-999</v>
      </c>
      <c r="AG143" s="19">
        <f t="shared" si="262"/>
        <v>0</v>
      </c>
      <c r="AH143" s="7">
        <f t="shared" si="360"/>
        <v>1</v>
      </c>
      <c r="AI143" s="8">
        <f>+'Detailed Input'!G217</f>
        <v>0</v>
      </c>
      <c r="AJ143" s="8">
        <f t="shared" si="318"/>
        <v>0</v>
      </c>
      <c r="AK143" s="8">
        <f t="shared" si="319"/>
        <v>1</v>
      </c>
      <c r="AL143" s="19">
        <f t="shared" si="263"/>
        <v>0</v>
      </c>
      <c r="AM143" s="9">
        <f t="shared" si="264"/>
        <v>0</v>
      </c>
      <c r="AN143" s="17">
        <f t="shared" si="265"/>
        <v>5</v>
      </c>
      <c r="AO143" s="18">
        <f t="shared" si="266"/>
        <v>-999</v>
      </c>
      <c r="AP143" s="19">
        <f t="shared" si="267"/>
        <v>0</v>
      </c>
      <c r="AQ143" s="7">
        <f t="shared" si="361"/>
        <v>1</v>
      </c>
      <c r="AR143" s="8">
        <f>+'Detailed Input'!H217</f>
        <v>0</v>
      </c>
      <c r="AS143" s="8">
        <f t="shared" si="320"/>
        <v>0</v>
      </c>
      <c r="AT143" s="8">
        <f t="shared" si="321"/>
        <v>1</v>
      </c>
      <c r="AU143" s="19">
        <f t="shared" si="268"/>
        <v>0</v>
      </c>
      <c r="AV143" s="9">
        <f t="shared" si="269"/>
        <v>0</v>
      </c>
      <c r="AW143" s="17">
        <f t="shared" si="270"/>
        <v>6</v>
      </c>
      <c r="AX143" s="18">
        <f t="shared" si="271"/>
        <v>-999</v>
      </c>
      <c r="AY143" s="19">
        <f t="shared" si="272"/>
        <v>0</v>
      </c>
      <c r="AZ143" s="7">
        <f t="shared" si="362"/>
        <v>1</v>
      </c>
      <c r="BA143" s="8">
        <f>+'Detailed Input'!I217</f>
        <v>0</v>
      </c>
      <c r="BB143" s="8">
        <f t="shared" si="322"/>
        <v>0</v>
      </c>
      <c r="BC143" s="8">
        <f t="shared" si="323"/>
        <v>1</v>
      </c>
      <c r="BD143" s="19">
        <f t="shared" si="273"/>
        <v>0</v>
      </c>
      <c r="BE143" s="9">
        <f t="shared" si="274"/>
        <v>0</v>
      </c>
      <c r="BF143" s="17">
        <f t="shared" si="275"/>
        <v>7</v>
      </c>
      <c r="BG143" s="18">
        <f t="shared" si="276"/>
        <v>-999</v>
      </c>
      <c r="BH143" s="19">
        <f t="shared" si="277"/>
        <v>0</v>
      </c>
      <c r="BI143" s="7">
        <f t="shared" si="363"/>
        <v>1</v>
      </c>
      <c r="BJ143" s="8">
        <f>+'Detailed Input'!J217</f>
        <v>0</v>
      </c>
      <c r="BK143" s="8">
        <f t="shared" si="324"/>
        <v>0</v>
      </c>
      <c r="BL143" s="8">
        <f t="shared" si="325"/>
        <v>1</v>
      </c>
      <c r="BM143" s="19">
        <f t="shared" si="278"/>
        <v>0</v>
      </c>
      <c r="BN143" s="9">
        <f t="shared" si="279"/>
        <v>0</v>
      </c>
      <c r="BO143" s="17">
        <f t="shared" si="280"/>
        <v>8</v>
      </c>
      <c r="BP143" s="18">
        <f t="shared" si="281"/>
        <v>-999</v>
      </c>
      <c r="BQ143" s="19">
        <f t="shared" si="282"/>
        <v>0</v>
      </c>
      <c r="BR143" s="7">
        <f t="shared" si="364"/>
        <v>1</v>
      </c>
      <c r="BS143" s="8">
        <f>+'Detailed Input'!K217</f>
        <v>0</v>
      </c>
      <c r="BT143" s="8">
        <f t="shared" si="326"/>
        <v>0</v>
      </c>
      <c r="BU143" s="8">
        <f t="shared" si="327"/>
        <v>1</v>
      </c>
      <c r="BV143" s="19">
        <f t="shared" si="283"/>
        <v>0</v>
      </c>
      <c r="BW143" s="9">
        <f t="shared" si="284"/>
        <v>0</v>
      </c>
      <c r="BX143" s="17">
        <f t="shared" si="285"/>
        <v>9</v>
      </c>
      <c r="BY143" s="18">
        <f t="shared" si="286"/>
        <v>-999</v>
      </c>
      <c r="BZ143" s="19">
        <f t="shared" si="287"/>
        <v>0</v>
      </c>
      <c r="CA143" s="7">
        <f t="shared" si="365"/>
        <v>1</v>
      </c>
      <c r="CB143" s="8">
        <f>+'Detailed Input'!L217</f>
        <v>0</v>
      </c>
      <c r="CC143" s="8">
        <f t="shared" si="328"/>
        <v>0</v>
      </c>
      <c r="CD143" s="8">
        <f t="shared" si="329"/>
        <v>1</v>
      </c>
      <c r="CE143" s="19">
        <f t="shared" si="288"/>
        <v>0</v>
      </c>
      <c r="CF143" s="9">
        <f t="shared" si="289"/>
        <v>0</v>
      </c>
      <c r="CG143" s="17">
        <f t="shared" si="290"/>
        <v>10</v>
      </c>
      <c r="CH143" s="18">
        <f t="shared" si="291"/>
        <v>-999</v>
      </c>
      <c r="CI143" s="19">
        <f t="shared" si="292"/>
        <v>0</v>
      </c>
      <c r="CJ143" s="7">
        <f t="shared" si="366"/>
        <v>1</v>
      </c>
      <c r="CK143" s="8">
        <f>+'Detailed Input'!M217</f>
        <v>0</v>
      </c>
      <c r="CL143" s="8">
        <f t="shared" si="330"/>
        <v>0</v>
      </c>
      <c r="CM143" s="8">
        <f t="shared" si="331"/>
        <v>1</v>
      </c>
      <c r="CN143" s="19">
        <f t="shared" si="293"/>
        <v>0</v>
      </c>
      <c r="CO143" s="134">
        <f t="shared" si="294"/>
        <v>0</v>
      </c>
      <c r="CQ143" s="119" t="str">
        <f t="shared" si="332"/>
        <v>blank</v>
      </c>
      <c r="CR143" s="84">
        <f t="shared" si="295"/>
        <v>0</v>
      </c>
      <c r="CS143" s="77">
        <f t="shared" si="296"/>
        <v>0</v>
      </c>
      <c r="CT143" s="77">
        <f t="shared" si="297"/>
        <v>0</v>
      </c>
      <c r="CU143" s="77">
        <f t="shared" si="298"/>
        <v>0</v>
      </c>
      <c r="CV143" s="77">
        <f t="shared" si="299"/>
        <v>0</v>
      </c>
      <c r="CW143" s="77">
        <f t="shared" si="300"/>
        <v>0</v>
      </c>
      <c r="CX143" s="77">
        <f t="shared" si="301"/>
        <v>0</v>
      </c>
      <c r="CY143" s="77">
        <f t="shared" si="302"/>
        <v>0</v>
      </c>
      <c r="CZ143" s="77">
        <f t="shared" si="303"/>
        <v>0</v>
      </c>
      <c r="DA143" s="77">
        <f t="shared" si="304"/>
        <v>0</v>
      </c>
      <c r="DB143" s="145">
        <f t="shared" si="333"/>
        <v>-999</v>
      </c>
      <c r="DC143" s="115">
        <f t="shared" si="334"/>
        <v>-999</v>
      </c>
      <c r="DD143" s="115">
        <f t="shared" si="335"/>
        <v>-999</v>
      </c>
      <c r="DE143" s="115">
        <f t="shared" si="336"/>
        <v>-999</v>
      </c>
      <c r="DF143" s="115">
        <f t="shared" si="337"/>
        <v>-999</v>
      </c>
      <c r="DG143" s="115">
        <f t="shared" si="338"/>
        <v>-999</v>
      </c>
      <c r="DH143" s="115">
        <f t="shared" si="339"/>
        <v>-999</v>
      </c>
      <c r="DI143" s="115">
        <f t="shared" si="340"/>
        <v>-999</v>
      </c>
      <c r="DJ143" s="115">
        <f t="shared" si="341"/>
        <v>-999</v>
      </c>
      <c r="DK143" s="115">
        <f t="shared" si="342"/>
        <v>-999</v>
      </c>
      <c r="DL143" s="125">
        <f t="shared" si="343"/>
        <v>1</v>
      </c>
      <c r="DM143" s="116">
        <f t="shared" si="344"/>
        <v>1</v>
      </c>
      <c r="DN143" s="116">
        <f t="shared" si="345"/>
        <v>1</v>
      </c>
      <c r="DO143" s="116">
        <f t="shared" si="346"/>
        <v>1</v>
      </c>
      <c r="DP143" s="116">
        <f t="shared" si="347"/>
        <v>1</v>
      </c>
      <c r="DQ143" s="116">
        <f t="shared" si="348"/>
        <v>1</v>
      </c>
      <c r="DR143" s="116">
        <f t="shared" si="349"/>
        <v>1</v>
      </c>
      <c r="DS143" s="116">
        <f t="shared" si="350"/>
        <v>1</v>
      </c>
      <c r="DT143" s="116">
        <f t="shared" si="351"/>
        <v>1</v>
      </c>
      <c r="DU143" s="116">
        <f t="shared" si="352"/>
        <v>1</v>
      </c>
      <c r="DV143" s="125">
        <f t="shared" si="353"/>
        <v>0</v>
      </c>
      <c r="DW143" s="116">
        <f t="shared" si="354"/>
        <v>0</v>
      </c>
      <c r="DX143" s="116">
        <f t="shared" si="305"/>
        <v>0</v>
      </c>
      <c r="DY143" s="116">
        <f t="shared" si="306"/>
        <v>0</v>
      </c>
      <c r="DZ143" s="116">
        <f t="shared" si="307"/>
        <v>0</v>
      </c>
      <c r="EA143" s="116">
        <f t="shared" si="308"/>
        <v>0</v>
      </c>
      <c r="EB143" s="116">
        <f t="shared" si="309"/>
        <v>0</v>
      </c>
      <c r="EC143" s="116">
        <f t="shared" si="310"/>
        <v>0</v>
      </c>
      <c r="ED143" s="116">
        <f t="shared" si="311"/>
        <v>0</v>
      </c>
      <c r="EE143" s="116">
        <f t="shared" si="312"/>
        <v>0</v>
      </c>
      <c r="EF143" s="172" t="str">
        <f>IF(EE143&gt;='Detailed Input'!$A$6,INDEX(DB143:DK143,EE143-'Detailed Input'!$A$6+1),"")</f>
        <v/>
      </c>
      <c r="EG143" s="170" t="str">
        <f>IF(EE143&gt;='Detailed Input'!$A$6,INDEX(DL143:DU143,EE143-'Detailed Input'!$A$6+1),"")</f>
        <v/>
      </c>
      <c r="EH143" s="59">
        <f t="shared" si="355"/>
        <v>0</v>
      </c>
      <c r="EI143" s="120">
        <f t="shared" si="356"/>
        <v>0</v>
      </c>
      <c r="EJ143" s="58"/>
    </row>
    <row r="144" spans="1:140" x14ac:dyDescent="0.2">
      <c r="A144" s="133" t="str">
        <f>IF('Detailed Input'!A218="",'Detailed Input'!$A$25,'Detailed Input'!A218)</f>
        <v>blank</v>
      </c>
      <c r="B144" s="16">
        <f>+'Detailed Input'!C218</f>
        <v>0</v>
      </c>
      <c r="C144" s="16">
        <f>MATCH(A144,'Detailed Input'!$A$25:$A$75,0)</f>
        <v>1</v>
      </c>
      <c r="D144" s="17">
        <f>'Detailed Input'!B218+1</f>
        <v>1</v>
      </c>
      <c r="E144" s="18">
        <f t="shared" si="246"/>
        <v>-999</v>
      </c>
      <c r="F144" s="19">
        <f t="shared" si="247"/>
        <v>0</v>
      </c>
      <c r="G144" s="7">
        <f t="shared" si="357"/>
        <v>1</v>
      </c>
      <c r="H144" s="8">
        <f>+'Detailed Input'!D218</f>
        <v>0</v>
      </c>
      <c r="I144" s="8">
        <v>0</v>
      </c>
      <c r="J144" s="8">
        <f t="shared" si="313"/>
        <v>1</v>
      </c>
      <c r="K144" s="19">
        <f t="shared" si="248"/>
        <v>0</v>
      </c>
      <c r="L144" s="9">
        <f t="shared" si="249"/>
        <v>0</v>
      </c>
      <c r="M144" s="17">
        <f t="shared" si="250"/>
        <v>2</v>
      </c>
      <c r="N144" s="18">
        <f t="shared" si="251"/>
        <v>-999</v>
      </c>
      <c r="O144" s="19">
        <f t="shared" si="252"/>
        <v>0</v>
      </c>
      <c r="P144" s="7">
        <f t="shared" si="358"/>
        <v>1</v>
      </c>
      <c r="Q144" s="8">
        <f>+'Detailed Input'!E218</f>
        <v>0</v>
      </c>
      <c r="R144" s="8">
        <f t="shared" si="314"/>
        <v>0</v>
      </c>
      <c r="S144" s="8">
        <f t="shared" si="315"/>
        <v>1</v>
      </c>
      <c r="T144" s="19">
        <f t="shared" si="253"/>
        <v>0</v>
      </c>
      <c r="U144" s="9">
        <f t="shared" si="254"/>
        <v>0</v>
      </c>
      <c r="V144" s="17">
        <f t="shared" si="255"/>
        <v>3</v>
      </c>
      <c r="W144" s="18">
        <f t="shared" si="256"/>
        <v>-999</v>
      </c>
      <c r="X144" s="19">
        <f t="shared" si="257"/>
        <v>0</v>
      </c>
      <c r="Y144" s="7">
        <f t="shared" si="359"/>
        <v>1</v>
      </c>
      <c r="Z144" s="8">
        <f>+'Detailed Input'!F218</f>
        <v>0</v>
      </c>
      <c r="AA144" s="8">
        <f t="shared" si="316"/>
        <v>0</v>
      </c>
      <c r="AB144" s="8">
        <f t="shared" si="317"/>
        <v>1</v>
      </c>
      <c r="AC144" s="19">
        <f t="shared" si="258"/>
        <v>0</v>
      </c>
      <c r="AD144" s="9">
        <f t="shared" si="259"/>
        <v>0</v>
      </c>
      <c r="AE144" s="17">
        <f t="shared" si="260"/>
        <v>4</v>
      </c>
      <c r="AF144" s="18">
        <f t="shared" si="261"/>
        <v>-999</v>
      </c>
      <c r="AG144" s="19">
        <f t="shared" si="262"/>
        <v>0</v>
      </c>
      <c r="AH144" s="7">
        <f t="shared" si="360"/>
        <v>1</v>
      </c>
      <c r="AI144" s="8">
        <f>+'Detailed Input'!G218</f>
        <v>0</v>
      </c>
      <c r="AJ144" s="8">
        <f t="shared" si="318"/>
        <v>0</v>
      </c>
      <c r="AK144" s="8">
        <f t="shared" si="319"/>
        <v>1</v>
      </c>
      <c r="AL144" s="19">
        <f t="shared" si="263"/>
        <v>0</v>
      </c>
      <c r="AM144" s="9">
        <f t="shared" si="264"/>
        <v>0</v>
      </c>
      <c r="AN144" s="17">
        <f t="shared" si="265"/>
        <v>5</v>
      </c>
      <c r="AO144" s="18">
        <f t="shared" si="266"/>
        <v>-999</v>
      </c>
      <c r="AP144" s="19">
        <f t="shared" si="267"/>
        <v>0</v>
      </c>
      <c r="AQ144" s="7">
        <f t="shared" si="361"/>
        <v>1</v>
      </c>
      <c r="AR144" s="8">
        <f>+'Detailed Input'!H218</f>
        <v>0</v>
      </c>
      <c r="AS144" s="8">
        <f t="shared" si="320"/>
        <v>0</v>
      </c>
      <c r="AT144" s="8">
        <f t="shared" si="321"/>
        <v>1</v>
      </c>
      <c r="AU144" s="19">
        <f t="shared" si="268"/>
        <v>0</v>
      </c>
      <c r="AV144" s="9">
        <f t="shared" si="269"/>
        <v>0</v>
      </c>
      <c r="AW144" s="17">
        <f t="shared" si="270"/>
        <v>6</v>
      </c>
      <c r="AX144" s="18">
        <f t="shared" si="271"/>
        <v>-999</v>
      </c>
      <c r="AY144" s="19">
        <f t="shared" si="272"/>
        <v>0</v>
      </c>
      <c r="AZ144" s="7">
        <f t="shared" si="362"/>
        <v>1</v>
      </c>
      <c r="BA144" s="8">
        <f>+'Detailed Input'!I218</f>
        <v>0</v>
      </c>
      <c r="BB144" s="8">
        <f t="shared" si="322"/>
        <v>0</v>
      </c>
      <c r="BC144" s="8">
        <f t="shared" si="323"/>
        <v>1</v>
      </c>
      <c r="BD144" s="19">
        <f t="shared" si="273"/>
        <v>0</v>
      </c>
      <c r="BE144" s="9">
        <f t="shared" si="274"/>
        <v>0</v>
      </c>
      <c r="BF144" s="17">
        <f t="shared" si="275"/>
        <v>7</v>
      </c>
      <c r="BG144" s="18">
        <f t="shared" si="276"/>
        <v>-999</v>
      </c>
      <c r="BH144" s="19">
        <f t="shared" si="277"/>
        <v>0</v>
      </c>
      <c r="BI144" s="7">
        <f t="shared" si="363"/>
        <v>1</v>
      </c>
      <c r="BJ144" s="8">
        <f>+'Detailed Input'!J218</f>
        <v>0</v>
      </c>
      <c r="BK144" s="8">
        <f t="shared" si="324"/>
        <v>0</v>
      </c>
      <c r="BL144" s="8">
        <f t="shared" si="325"/>
        <v>1</v>
      </c>
      <c r="BM144" s="19">
        <f t="shared" si="278"/>
        <v>0</v>
      </c>
      <c r="BN144" s="9">
        <f t="shared" si="279"/>
        <v>0</v>
      </c>
      <c r="BO144" s="17">
        <f t="shared" si="280"/>
        <v>8</v>
      </c>
      <c r="BP144" s="18">
        <f t="shared" si="281"/>
        <v>-999</v>
      </c>
      <c r="BQ144" s="19">
        <f t="shared" si="282"/>
        <v>0</v>
      </c>
      <c r="BR144" s="7">
        <f t="shared" si="364"/>
        <v>1</v>
      </c>
      <c r="BS144" s="8">
        <f>+'Detailed Input'!K218</f>
        <v>0</v>
      </c>
      <c r="BT144" s="8">
        <f t="shared" si="326"/>
        <v>0</v>
      </c>
      <c r="BU144" s="8">
        <f t="shared" si="327"/>
        <v>1</v>
      </c>
      <c r="BV144" s="19">
        <f t="shared" si="283"/>
        <v>0</v>
      </c>
      <c r="BW144" s="9">
        <f t="shared" si="284"/>
        <v>0</v>
      </c>
      <c r="BX144" s="17">
        <f t="shared" si="285"/>
        <v>9</v>
      </c>
      <c r="BY144" s="18">
        <f t="shared" si="286"/>
        <v>-999</v>
      </c>
      <c r="BZ144" s="19">
        <f t="shared" si="287"/>
        <v>0</v>
      </c>
      <c r="CA144" s="7">
        <f t="shared" si="365"/>
        <v>1</v>
      </c>
      <c r="CB144" s="8">
        <f>+'Detailed Input'!L218</f>
        <v>0</v>
      </c>
      <c r="CC144" s="8">
        <f t="shared" si="328"/>
        <v>0</v>
      </c>
      <c r="CD144" s="8">
        <f t="shared" si="329"/>
        <v>1</v>
      </c>
      <c r="CE144" s="19">
        <f t="shared" si="288"/>
        <v>0</v>
      </c>
      <c r="CF144" s="9">
        <f t="shared" si="289"/>
        <v>0</v>
      </c>
      <c r="CG144" s="17">
        <f t="shared" si="290"/>
        <v>10</v>
      </c>
      <c r="CH144" s="18">
        <f t="shared" si="291"/>
        <v>-999</v>
      </c>
      <c r="CI144" s="19">
        <f t="shared" si="292"/>
        <v>0</v>
      </c>
      <c r="CJ144" s="7">
        <f t="shared" si="366"/>
        <v>1</v>
      </c>
      <c r="CK144" s="8">
        <f>+'Detailed Input'!M218</f>
        <v>0</v>
      </c>
      <c r="CL144" s="8">
        <f t="shared" si="330"/>
        <v>0</v>
      </c>
      <c r="CM144" s="8">
        <f t="shared" si="331"/>
        <v>1</v>
      </c>
      <c r="CN144" s="19">
        <f t="shared" si="293"/>
        <v>0</v>
      </c>
      <c r="CO144" s="134">
        <f t="shared" si="294"/>
        <v>0</v>
      </c>
      <c r="CQ144" s="119" t="str">
        <f t="shared" si="332"/>
        <v>blank</v>
      </c>
      <c r="CR144" s="84">
        <f t="shared" si="295"/>
        <v>0</v>
      </c>
      <c r="CS144" s="77">
        <f t="shared" si="296"/>
        <v>0</v>
      </c>
      <c r="CT144" s="77">
        <f t="shared" si="297"/>
        <v>0</v>
      </c>
      <c r="CU144" s="77">
        <f t="shared" si="298"/>
        <v>0</v>
      </c>
      <c r="CV144" s="77">
        <f t="shared" si="299"/>
        <v>0</v>
      </c>
      <c r="CW144" s="77">
        <f t="shared" si="300"/>
        <v>0</v>
      </c>
      <c r="CX144" s="77">
        <f t="shared" si="301"/>
        <v>0</v>
      </c>
      <c r="CY144" s="77">
        <f t="shared" si="302"/>
        <v>0</v>
      </c>
      <c r="CZ144" s="77">
        <f t="shared" si="303"/>
        <v>0</v>
      </c>
      <c r="DA144" s="77">
        <f t="shared" si="304"/>
        <v>0</v>
      </c>
      <c r="DB144" s="145">
        <f t="shared" si="333"/>
        <v>-999</v>
      </c>
      <c r="DC144" s="115">
        <f t="shared" si="334"/>
        <v>-999</v>
      </c>
      <c r="DD144" s="115">
        <f t="shared" si="335"/>
        <v>-999</v>
      </c>
      <c r="DE144" s="115">
        <f t="shared" si="336"/>
        <v>-999</v>
      </c>
      <c r="DF144" s="115">
        <f t="shared" si="337"/>
        <v>-999</v>
      </c>
      <c r="DG144" s="115">
        <f t="shared" si="338"/>
        <v>-999</v>
      </c>
      <c r="DH144" s="115">
        <f t="shared" si="339"/>
        <v>-999</v>
      </c>
      <c r="DI144" s="115">
        <f t="shared" si="340"/>
        <v>-999</v>
      </c>
      <c r="DJ144" s="115">
        <f t="shared" si="341"/>
        <v>-999</v>
      </c>
      <c r="DK144" s="115">
        <f t="shared" si="342"/>
        <v>-999</v>
      </c>
      <c r="DL144" s="125">
        <f t="shared" si="343"/>
        <v>1</v>
      </c>
      <c r="DM144" s="116">
        <f t="shared" si="344"/>
        <v>1</v>
      </c>
      <c r="DN144" s="116">
        <f t="shared" si="345"/>
        <v>1</v>
      </c>
      <c r="DO144" s="116">
        <f t="shared" si="346"/>
        <v>1</v>
      </c>
      <c r="DP144" s="116">
        <f t="shared" si="347"/>
        <v>1</v>
      </c>
      <c r="DQ144" s="116">
        <f t="shared" si="348"/>
        <v>1</v>
      </c>
      <c r="DR144" s="116">
        <f t="shared" si="349"/>
        <v>1</v>
      </c>
      <c r="DS144" s="116">
        <f t="shared" si="350"/>
        <v>1</v>
      </c>
      <c r="DT144" s="116">
        <f t="shared" si="351"/>
        <v>1</v>
      </c>
      <c r="DU144" s="116">
        <f t="shared" si="352"/>
        <v>1</v>
      </c>
      <c r="DV144" s="125">
        <f t="shared" si="353"/>
        <v>0</v>
      </c>
      <c r="DW144" s="116">
        <f t="shared" si="354"/>
        <v>0</v>
      </c>
      <c r="DX144" s="116">
        <f t="shared" si="305"/>
        <v>0</v>
      </c>
      <c r="DY144" s="116">
        <f t="shared" si="306"/>
        <v>0</v>
      </c>
      <c r="DZ144" s="116">
        <f t="shared" si="307"/>
        <v>0</v>
      </c>
      <c r="EA144" s="116">
        <f t="shared" si="308"/>
        <v>0</v>
      </c>
      <c r="EB144" s="116">
        <f t="shared" si="309"/>
        <v>0</v>
      </c>
      <c r="EC144" s="116">
        <f t="shared" si="310"/>
        <v>0</v>
      </c>
      <c r="ED144" s="116">
        <f t="shared" si="311"/>
        <v>0</v>
      </c>
      <c r="EE144" s="116">
        <f t="shared" si="312"/>
        <v>0</v>
      </c>
      <c r="EF144" s="172" t="str">
        <f>IF(EE144&gt;='Detailed Input'!$A$6,INDEX(DB144:DK144,EE144-'Detailed Input'!$A$6+1),"")</f>
        <v/>
      </c>
      <c r="EG144" s="170" t="str">
        <f>IF(EE144&gt;='Detailed Input'!$A$6,INDEX(DL144:DU144,EE144-'Detailed Input'!$A$6+1),"")</f>
        <v/>
      </c>
      <c r="EH144" s="59">
        <f t="shared" si="355"/>
        <v>0</v>
      </c>
      <c r="EI144" s="120">
        <f t="shared" si="356"/>
        <v>0</v>
      </c>
      <c r="EJ144" s="58"/>
    </row>
    <row r="145" spans="1:140" x14ac:dyDescent="0.2">
      <c r="A145" s="133" t="str">
        <f>IF('Detailed Input'!A219="",'Detailed Input'!$A$25,'Detailed Input'!A219)</f>
        <v>blank</v>
      </c>
      <c r="B145" s="16">
        <f>+'Detailed Input'!C219</f>
        <v>0</v>
      </c>
      <c r="C145" s="16">
        <f>MATCH(A145,'Detailed Input'!$A$25:$A$75,0)</f>
        <v>1</v>
      </c>
      <c r="D145" s="17">
        <f>'Detailed Input'!B219+1</f>
        <v>1</v>
      </c>
      <c r="E145" s="18">
        <f t="shared" si="246"/>
        <v>-999</v>
      </c>
      <c r="F145" s="19">
        <f t="shared" si="247"/>
        <v>0</v>
      </c>
      <c r="G145" s="7">
        <f t="shared" si="357"/>
        <v>1</v>
      </c>
      <c r="H145" s="8">
        <f>+'Detailed Input'!D219</f>
        <v>0</v>
      </c>
      <c r="I145" s="8">
        <v>0</v>
      </c>
      <c r="J145" s="8">
        <f t="shared" si="313"/>
        <v>1</v>
      </c>
      <c r="K145" s="19">
        <f t="shared" si="248"/>
        <v>0</v>
      </c>
      <c r="L145" s="9">
        <f t="shared" si="249"/>
        <v>0</v>
      </c>
      <c r="M145" s="17">
        <f t="shared" si="250"/>
        <v>2</v>
      </c>
      <c r="N145" s="18">
        <f t="shared" si="251"/>
        <v>-999</v>
      </c>
      <c r="O145" s="19">
        <f t="shared" si="252"/>
        <v>0</v>
      </c>
      <c r="P145" s="7">
        <f t="shared" si="358"/>
        <v>1</v>
      </c>
      <c r="Q145" s="8">
        <f>+'Detailed Input'!E219</f>
        <v>0</v>
      </c>
      <c r="R145" s="8">
        <f t="shared" si="314"/>
        <v>0</v>
      </c>
      <c r="S145" s="8">
        <f t="shared" si="315"/>
        <v>1</v>
      </c>
      <c r="T145" s="19">
        <f t="shared" si="253"/>
        <v>0</v>
      </c>
      <c r="U145" s="9">
        <f t="shared" si="254"/>
        <v>0</v>
      </c>
      <c r="V145" s="17">
        <f t="shared" si="255"/>
        <v>3</v>
      </c>
      <c r="W145" s="18">
        <f t="shared" si="256"/>
        <v>-999</v>
      </c>
      <c r="X145" s="19">
        <f t="shared" si="257"/>
        <v>0</v>
      </c>
      <c r="Y145" s="7">
        <f t="shared" si="359"/>
        <v>1</v>
      </c>
      <c r="Z145" s="8">
        <f>+'Detailed Input'!F219</f>
        <v>0</v>
      </c>
      <c r="AA145" s="8">
        <f t="shared" si="316"/>
        <v>0</v>
      </c>
      <c r="AB145" s="8">
        <f t="shared" si="317"/>
        <v>1</v>
      </c>
      <c r="AC145" s="19">
        <f t="shared" si="258"/>
        <v>0</v>
      </c>
      <c r="AD145" s="9">
        <f t="shared" si="259"/>
        <v>0</v>
      </c>
      <c r="AE145" s="17">
        <f t="shared" si="260"/>
        <v>4</v>
      </c>
      <c r="AF145" s="18">
        <f t="shared" si="261"/>
        <v>-999</v>
      </c>
      <c r="AG145" s="19">
        <f t="shared" si="262"/>
        <v>0</v>
      </c>
      <c r="AH145" s="7">
        <f t="shared" si="360"/>
        <v>1</v>
      </c>
      <c r="AI145" s="8">
        <f>+'Detailed Input'!G219</f>
        <v>0</v>
      </c>
      <c r="AJ145" s="8">
        <f t="shared" si="318"/>
        <v>0</v>
      </c>
      <c r="AK145" s="8">
        <f t="shared" si="319"/>
        <v>1</v>
      </c>
      <c r="AL145" s="19">
        <f t="shared" si="263"/>
        <v>0</v>
      </c>
      <c r="AM145" s="9">
        <f t="shared" si="264"/>
        <v>0</v>
      </c>
      <c r="AN145" s="17">
        <f t="shared" si="265"/>
        <v>5</v>
      </c>
      <c r="AO145" s="18">
        <f t="shared" si="266"/>
        <v>-999</v>
      </c>
      <c r="AP145" s="19">
        <f t="shared" si="267"/>
        <v>0</v>
      </c>
      <c r="AQ145" s="7">
        <f t="shared" si="361"/>
        <v>1</v>
      </c>
      <c r="AR145" s="8">
        <f>+'Detailed Input'!H219</f>
        <v>0</v>
      </c>
      <c r="AS145" s="8">
        <f t="shared" si="320"/>
        <v>0</v>
      </c>
      <c r="AT145" s="8">
        <f t="shared" si="321"/>
        <v>1</v>
      </c>
      <c r="AU145" s="19">
        <f t="shared" si="268"/>
        <v>0</v>
      </c>
      <c r="AV145" s="9">
        <f t="shared" si="269"/>
        <v>0</v>
      </c>
      <c r="AW145" s="17">
        <f t="shared" si="270"/>
        <v>6</v>
      </c>
      <c r="AX145" s="18">
        <f t="shared" si="271"/>
        <v>-999</v>
      </c>
      <c r="AY145" s="19">
        <f t="shared" si="272"/>
        <v>0</v>
      </c>
      <c r="AZ145" s="7">
        <f t="shared" si="362"/>
        <v>1</v>
      </c>
      <c r="BA145" s="8">
        <f>+'Detailed Input'!I219</f>
        <v>0</v>
      </c>
      <c r="BB145" s="8">
        <f t="shared" si="322"/>
        <v>0</v>
      </c>
      <c r="BC145" s="8">
        <f t="shared" si="323"/>
        <v>1</v>
      </c>
      <c r="BD145" s="19">
        <f t="shared" si="273"/>
        <v>0</v>
      </c>
      <c r="BE145" s="9">
        <f t="shared" si="274"/>
        <v>0</v>
      </c>
      <c r="BF145" s="17">
        <f t="shared" si="275"/>
        <v>7</v>
      </c>
      <c r="BG145" s="18">
        <f t="shared" si="276"/>
        <v>-999</v>
      </c>
      <c r="BH145" s="19">
        <f t="shared" si="277"/>
        <v>0</v>
      </c>
      <c r="BI145" s="7">
        <f t="shared" si="363"/>
        <v>1</v>
      </c>
      <c r="BJ145" s="8">
        <f>+'Detailed Input'!J219</f>
        <v>0</v>
      </c>
      <c r="BK145" s="8">
        <f t="shared" si="324"/>
        <v>0</v>
      </c>
      <c r="BL145" s="8">
        <f t="shared" si="325"/>
        <v>1</v>
      </c>
      <c r="BM145" s="19">
        <f t="shared" si="278"/>
        <v>0</v>
      </c>
      <c r="BN145" s="9">
        <f t="shared" si="279"/>
        <v>0</v>
      </c>
      <c r="BO145" s="17">
        <f t="shared" si="280"/>
        <v>8</v>
      </c>
      <c r="BP145" s="18">
        <f t="shared" si="281"/>
        <v>-999</v>
      </c>
      <c r="BQ145" s="19">
        <f t="shared" si="282"/>
        <v>0</v>
      </c>
      <c r="BR145" s="7">
        <f t="shared" si="364"/>
        <v>1</v>
      </c>
      <c r="BS145" s="8">
        <f>+'Detailed Input'!K219</f>
        <v>0</v>
      </c>
      <c r="BT145" s="8">
        <f t="shared" si="326"/>
        <v>0</v>
      </c>
      <c r="BU145" s="8">
        <f t="shared" si="327"/>
        <v>1</v>
      </c>
      <c r="BV145" s="19">
        <f t="shared" si="283"/>
        <v>0</v>
      </c>
      <c r="BW145" s="9">
        <f t="shared" si="284"/>
        <v>0</v>
      </c>
      <c r="BX145" s="17">
        <f t="shared" si="285"/>
        <v>9</v>
      </c>
      <c r="BY145" s="18">
        <f t="shared" si="286"/>
        <v>-999</v>
      </c>
      <c r="BZ145" s="19">
        <f t="shared" si="287"/>
        <v>0</v>
      </c>
      <c r="CA145" s="7">
        <f t="shared" si="365"/>
        <v>1</v>
      </c>
      <c r="CB145" s="8">
        <f>+'Detailed Input'!L219</f>
        <v>0</v>
      </c>
      <c r="CC145" s="8">
        <f t="shared" si="328"/>
        <v>0</v>
      </c>
      <c r="CD145" s="8">
        <f t="shared" si="329"/>
        <v>1</v>
      </c>
      <c r="CE145" s="19">
        <f t="shared" si="288"/>
        <v>0</v>
      </c>
      <c r="CF145" s="9">
        <f t="shared" si="289"/>
        <v>0</v>
      </c>
      <c r="CG145" s="17">
        <f t="shared" si="290"/>
        <v>10</v>
      </c>
      <c r="CH145" s="18">
        <f t="shared" si="291"/>
        <v>-999</v>
      </c>
      <c r="CI145" s="19">
        <f t="shared" si="292"/>
        <v>0</v>
      </c>
      <c r="CJ145" s="7">
        <f t="shared" si="366"/>
        <v>1</v>
      </c>
      <c r="CK145" s="8">
        <f>+'Detailed Input'!M219</f>
        <v>0</v>
      </c>
      <c r="CL145" s="8">
        <f t="shared" si="330"/>
        <v>0</v>
      </c>
      <c r="CM145" s="8">
        <f t="shared" si="331"/>
        <v>1</v>
      </c>
      <c r="CN145" s="19">
        <f t="shared" si="293"/>
        <v>0</v>
      </c>
      <c r="CO145" s="134">
        <f t="shared" si="294"/>
        <v>0</v>
      </c>
      <c r="CQ145" s="119" t="str">
        <f t="shared" si="332"/>
        <v>blank</v>
      </c>
      <c r="CR145" s="84">
        <f t="shared" si="295"/>
        <v>0</v>
      </c>
      <c r="CS145" s="77">
        <f t="shared" si="296"/>
        <v>0</v>
      </c>
      <c r="CT145" s="77">
        <f t="shared" si="297"/>
        <v>0</v>
      </c>
      <c r="CU145" s="77">
        <f t="shared" si="298"/>
        <v>0</v>
      </c>
      <c r="CV145" s="77">
        <f t="shared" si="299"/>
        <v>0</v>
      </c>
      <c r="CW145" s="77">
        <f t="shared" si="300"/>
        <v>0</v>
      </c>
      <c r="CX145" s="77">
        <f t="shared" si="301"/>
        <v>0</v>
      </c>
      <c r="CY145" s="77">
        <f t="shared" si="302"/>
        <v>0</v>
      </c>
      <c r="CZ145" s="77">
        <f t="shared" si="303"/>
        <v>0</v>
      </c>
      <c r="DA145" s="77">
        <f t="shared" si="304"/>
        <v>0</v>
      </c>
      <c r="DB145" s="145">
        <f t="shared" si="333"/>
        <v>-999</v>
      </c>
      <c r="DC145" s="115">
        <f t="shared" si="334"/>
        <v>-999</v>
      </c>
      <c r="DD145" s="115">
        <f t="shared" si="335"/>
        <v>-999</v>
      </c>
      <c r="DE145" s="115">
        <f t="shared" si="336"/>
        <v>-999</v>
      </c>
      <c r="DF145" s="115">
        <f t="shared" si="337"/>
        <v>-999</v>
      </c>
      <c r="DG145" s="115">
        <f t="shared" si="338"/>
        <v>-999</v>
      </c>
      <c r="DH145" s="115">
        <f t="shared" si="339"/>
        <v>-999</v>
      </c>
      <c r="DI145" s="115">
        <f t="shared" si="340"/>
        <v>-999</v>
      </c>
      <c r="DJ145" s="115">
        <f t="shared" si="341"/>
        <v>-999</v>
      </c>
      <c r="DK145" s="115">
        <f t="shared" si="342"/>
        <v>-999</v>
      </c>
      <c r="DL145" s="125">
        <f t="shared" si="343"/>
        <v>1</v>
      </c>
      <c r="DM145" s="116">
        <f t="shared" si="344"/>
        <v>1</v>
      </c>
      <c r="DN145" s="116">
        <f t="shared" si="345"/>
        <v>1</v>
      </c>
      <c r="DO145" s="116">
        <f t="shared" si="346"/>
        <v>1</v>
      </c>
      <c r="DP145" s="116">
        <f t="shared" si="347"/>
        <v>1</v>
      </c>
      <c r="DQ145" s="116">
        <f t="shared" si="348"/>
        <v>1</v>
      </c>
      <c r="DR145" s="116">
        <f t="shared" si="349"/>
        <v>1</v>
      </c>
      <c r="DS145" s="116">
        <f t="shared" si="350"/>
        <v>1</v>
      </c>
      <c r="DT145" s="116">
        <f t="shared" si="351"/>
        <v>1</v>
      </c>
      <c r="DU145" s="116">
        <f t="shared" si="352"/>
        <v>1</v>
      </c>
      <c r="DV145" s="125">
        <f t="shared" si="353"/>
        <v>0</v>
      </c>
      <c r="DW145" s="116">
        <f t="shared" si="354"/>
        <v>0</v>
      </c>
      <c r="DX145" s="116">
        <f t="shared" si="305"/>
        <v>0</v>
      </c>
      <c r="DY145" s="116">
        <f t="shared" si="306"/>
        <v>0</v>
      </c>
      <c r="DZ145" s="116">
        <f t="shared" si="307"/>
        <v>0</v>
      </c>
      <c r="EA145" s="116">
        <f t="shared" si="308"/>
        <v>0</v>
      </c>
      <c r="EB145" s="116">
        <f t="shared" si="309"/>
        <v>0</v>
      </c>
      <c r="EC145" s="116">
        <f t="shared" si="310"/>
        <v>0</v>
      </c>
      <c r="ED145" s="116">
        <f t="shared" si="311"/>
        <v>0</v>
      </c>
      <c r="EE145" s="116">
        <f t="shared" si="312"/>
        <v>0</v>
      </c>
      <c r="EF145" s="172" t="str">
        <f>IF(EE145&gt;='Detailed Input'!$A$6,INDEX(DB145:DK145,EE145-'Detailed Input'!$A$6+1),"")</f>
        <v/>
      </c>
      <c r="EG145" s="170" t="str">
        <f>IF(EE145&gt;='Detailed Input'!$A$6,INDEX(DL145:DU145,EE145-'Detailed Input'!$A$6+1),"")</f>
        <v/>
      </c>
      <c r="EH145" s="59">
        <f t="shared" si="355"/>
        <v>0</v>
      </c>
      <c r="EI145" s="120">
        <f t="shared" si="356"/>
        <v>0</v>
      </c>
      <c r="EJ145" s="58"/>
    </row>
    <row r="146" spans="1:140" x14ac:dyDescent="0.2">
      <c r="A146" s="133" t="str">
        <f>IF('Detailed Input'!A220="",'Detailed Input'!$A$25,'Detailed Input'!A220)</f>
        <v>blank</v>
      </c>
      <c r="B146" s="16">
        <f>+'Detailed Input'!C220</f>
        <v>0</v>
      </c>
      <c r="C146" s="16">
        <f>MATCH(A146,'Detailed Input'!$A$25:$A$75,0)</f>
        <v>1</v>
      </c>
      <c r="D146" s="17">
        <f>'Detailed Input'!B220+1</f>
        <v>1</v>
      </c>
      <c r="E146" s="18">
        <f t="shared" si="246"/>
        <v>-999</v>
      </c>
      <c r="F146" s="19">
        <f t="shared" si="247"/>
        <v>0</v>
      </c>
      <c r="G146" s="7">
        <f t="shared" si="357"/>
        <v>1</v>
      </c>
      <c r="H146" s="8">
        <f>+'Detailed Input'!D220</f>
        <v>0</v>
      </c>
      <c r="I146" s="8">
        <v>0</v>
      </c>
      <c r="J146" s="8">
        <f t="shared" si="313"/>
        <v>1</v>
      </c>
      <c r="K146" s="19">
        <f t="shared" si="248"/>
        <v>0</v>
      </c>
      <c r="L146" s="9">
        <f t="shared" si="249"/>
        <v>0</v>
      </c>
      <c r="M146" s="17">
        <f t="shared" si="250"/>
        <v>2</v>
      </c>
      <c r="N146" s="18">
        <f t="shared" si="251"/>
        <v>-999</v>
      </c>
      <c r="O146" s="19">
        <f t="shared" si="252"/>
        <v>0</v>
      </c>
      <c r="P146" s="7">
        <f t="shared" si="358"/>
        <v>1</v>
      </c>
      <c r="Q146" s="8">
        <f>+'Detailed Input'!E220</f>
        <v>0</v>
      </c>
      <c r="R146" s="8">
        <f t="shared" si="314"/>
        <v>0</v>
      </c>
      <c r="S146" s="8">
        <f t="shared" si="315"/>
        <v>1</v>
      </c>
      <c r="T146" s="19">
        <f t="shared" si="253"/>
        <v>0</v>
      </c>
      <c r="U146" s="9">
        <f t="shared" si="254"/>
        <v>0</v>
      </c>
      <c r="V146" s="17">
        <f t="shared" si="255"/>
        <v>3</v>
      </c>
      <c r="W146" s="18">
        <f t="shared" si="256"/>
        <v>-999</v>
      </c>
      <c r="X146" s="19">
        <f t="shared" si="257"/>
        <v>0</v>
      </c>
      <c r="Y146" s="7">
        <f t="shared" si="359"/>
        <v>1</v>
      </c>
      <c r="Z146" s="8">
        <f>+'Detailed Input'!F220</f>
        <v>0</v>
      </c>
      <c r="AA146" s="8">
        <f t="shared" si="316"/>
        <v>0</v>
      </c>
      <c r="AB146" s="8">
        <f t="shared" si="317"/>
        <v>1</v>
      </c>
      <c r="AC146" s="19">
        <f t="shared" si="258"/>
        <v>0</v>
      </c>
      <c r="AD146" s="9">
        <f t="shared" si="259"/>
        <v>0</v>
      </c>
      <c r="AE146" s="17">
        <f t="shared" si="260"/>
        <v>4</v>
      </c>
      <c r="AF146" s="18">
        <f t="shared" si="261"/>
        <v>-999</v>
      </c>
      <c r="AG146" s="19">
        <f t="shared" si="262"/>
        <v>0</v>
      </c>
      <c r="AH146" s="7">
        <f t="shared" si="360"/>
        <v>1</v>
      </c>
      <c r="AI146" s="8">
        <f>+'Detailed Input'!G220</f>
        <v>0</v>
      </c>
      <c r="AJ146" s="8">
        <f t="shared" si="318"/>
        <v>0</v>
      </c>
      <c r="AK146" s="8">
        <f t="shared" si="319"/>
        <v>1</v>
      </c>
      <c r="AL146" s="19">
        <f t="shared" si="263"/>
        <v>0</v>
      </c>
      <c r="AM146" s="9">
        <f t="shared" si="264"/>
        <v>0</v>
      </c>
      <c r="AN146" s="17">
        <f t="shared" si="265"/>
        <v>5</v>
      </c>
      <c r="AO146" s="18">
        <f t="shared" si="266"/>
        <v>-999</v>
      </c>
      <c r="AP146" s="19">
        <f t="shared" si="267"/>
        <v>0</v>
      </c>
      <c r="AQ146" s="7">
        <f t="shared" si="361"/>
        <v>1</v>
      </c>
      <c r="AR146" s="8">
        <f>+'Detailed Input'!H220</f>
        <v>0</v>
      </c>
      <c r="AS146" s="8">
        <f t="shared" si="320"/>
        <v>0</v>
      </c>
      <c r="AT146" s="8">
        <f t="shared" si="321"/>
        <v>1</v>
      </c>
      <c r="AU146" s="19">
        <f t="shared" si="268"/>
        <v>0</v>
      </c>
      <c r="AV146" s="9">
        <f t="shared" si="269"/>
        <v>0</v>
      </c>
      <c r="AW146" s="17">
        <f t="shared" si="270"/>
        <v>6</v>
      </c>
      <c r="AX146" s="18">
        <f t="shared" si="271"/>
        <v>-999</v>
      </c>
      <c r="AY146" s="19">
        <f t="shared" si="272"/>
        <v>0</v>
      </c>
      <c r="AZ146" s="7">
        <f t="shared" si="362"/>
        <v>1</v>
      </c>
      <c r="BA146" s="8">
        <f>+'Detailed Input'!I220</f>
        <v>0</v>
      </c>
      <c r="BB146" s="8">
        <f t="shared" si="322"/>
        <v>0</v>
      </c>
      <c r="BC146" s="8">
        <f t="shared" si="323"/>
        <v>1</v>
      </c>
      <c r="BD146" s="19">
        <f t="shared" si="273"/>
        <v>0</v>
      </c>
      <c r="BE146" s="9">
        <f t="shared" si="274"/>
        <v>0</v>
      </c>
      <c r="BF146" s="17">
        <f t="shared" si="275"/>
        <v>7</v>
      </c>
      <c r="BG146" s="18">
        <f t="shared" si="276"/>
        <v>-999</v>
      </c>
      <c r="BH146" s="19">
        <f t="shared" si="277"/>
        <v>0</v>
      </c>
      <c r="BI146" s="7">
        <f t="shared" si="363"/>
        <v>1</v>
      </c>
      <c r="BJ146" s="8">
        <f>+'Detailed Input'!J220</f>
        <v>0</v>
      </c>
      <c r="BK146" s="8">
        <f t="shared" si="324"/>
        <v>0</v>
      </c>
      <c r="BL146" s="8">
        <f t="shared" si="325"/>
        <v>1</v>
      </c>
      <c r="BM146" s="19">
        <f t="shared" si="278"/>
        <v>0</v>
      </c>
      <c r="BN146" s="9">
        <f t="shared" si="279"/>
        <v>0</v>
      </c>
      <c r="BO146" s="17">
        <f t="shared" si="280"/>
        <v>8</v>
      </c>
      <c r="BP146" s="18">
        <f t="shared" si="281"/>
        <v>-999</v>
      </c>
      <c r="BQ146" s="19">
        <f t="shared" si="282"/>
        <v>0</v>
      </c>
      <c r="BR146" s="7">
        <f t="shared" si="364"/>
        <v>1</v>
      </c>
      <c r="BS146" s="8">
        <f>+'Detailed Input'!K220</f>
        <v>0</v>
      </c>
      <c r="BT146" s="8">
        <f t="shared" si="326"/>
        <v>0</v>
      </c>
      <c r="BU146" s="8">
        <f t="shared" si="327"/>
        <v>1</v>
      </c>
      <c r="BV146" s="19">
        <f t="shared" si="283"/>
        <v>0</v>
      </c>
      <c r="BW146" s="9">
        <f t="shared" si="284"/>
        <v>0</v>
      </c>
      <c r="BX146" s="17">
        <f t="shared" si="285"/>
        <v>9</v>
      </c>
      <c r="BY146" s="18">
        <f t="shared" si="286"/>
        <v>-999</v>
      </c>
      <c r="BZ146" s="19">
        <f t="shared" si="287"/>
        <v>0</v>
      </c>
      <c r="CA146" s="7">
        <f t="shared" si="365"/>
        <v>1</v>
      </c>
      <c r="CB146" s="8">
        <f>+'Detailed Input'!L220</f>
        <v>0</v>
      </c>
      <c r="CC146" s="8">
        <f t="shared" si="328"/>
        <v>0</v>
      </c>
      <c r="CD146" s="8">
        <f t="shared" si="329"/>
        <v>1</v>
      </c>
      <c r="CE146" s="19">
        <f t="shared" si="288"/>
        <v>0</v>
      </c>
      <c r="CF146" s="9">
        <f t="shared" si="289"/>
        <v>0</v>
      </c>
      <c r="CG146" s="17">
        <f t="shared" si="290"/>
        <v>10</v>
      </c>
      <c r="CH146" s="18">
        <f t="shared" si="291"/>
        <v>-999</v>
      </c>
      <c r="CI146" s="19">
        <f t="shared" si="292"/>
        <v>0</v>
      </c>
      <c r="CJ146" s="7">
        <f t="shared" si="366"/>
        <v>1</v>
      </c>
      <c r="CK146" s="8">
        <f>+'Detailed Input'!M220</f>
        <v>0</v>
      </c>
      <c r="CL146" s="8">
        <f t="shared" si="330"/>
        <v>0</v>
      </c>
      <c r="CM146" s="8">
        <f t="shared" si="331"/>
        <v>1</v>
      </c>
      <c r="CN146" s="19">
        <f t="shared" si="293"/>
        <v>0</v>
      </c>
      <c r="CO146" s="134">
        <f t="shared" si="294"/>
        <v>0</v>
      </c>
      <c r="CQ146" s="119" t="str">
        <f t="shared" si="332"/>
        <v>blank</v>
      </c>
      <c r="CR146" s="84">
        <f t="shared" si="295"/>
        <v>0</v>
      </c>
      <c r="CS146" s="77">
        <f t="shared" si="296"/>
        <v>0</v>
      </c>
      <c r="CT146" s="77">
        <f t="shared" si="297"/>
        <v>0</v>
      </c>
      <c r="CU146" s="77">
        <f t="shared" si="298"/>
        <v>0</v>
      </c>
      <c r="CV146" s="77">
        <f t="shared" si="299"/>
        <v>0</v>
      </c>
      <c r="CW146" s="77">
        <f t="shared" si="300"/>
        <v>0</v>
      </c>
      <c r="CX146" s="77">
        <f t="shared" si="301"/>
        <v>0</v>
      </c>
      <c r="CY146" s="77">
        <f t="shared" si="302"/>
        <v>0</v>
      </c>
      <c r="CZ146" s="77">
        <f t="shared" si="303"/>
        <v>0</v>
      </c>
      <c r="DA146" s="77">
        <f t="shared" si="304"/>
        <v>0</v>
      </c>
      <c r="DB146" s="145">
        <f t="shared" si="333"/>
        <v>-999</v>
      </c>
      <c r="DC146" s="115">
        <f t="shared" si="334"/>
        <v>-999</v>
      </c>
      <c r="DD146" s="115">
        <f t="shared" si="335"/>
        <v>-999</v>
      </c>
      <c r="DE146" s="115">
        <f t="shared" si="336"/>
        <v>-999</v>
      </c>
      <c r="DF146" s="115">
        <f t="shared" si="337"/>
        <v>-999</v>
      </c>
      <c r="DG146" s="115">
        <f t="shared" si="338"/>
        <v>-999</v>
      </c>
      <c r="DH146" s="115">
        <f t="shared" si="339"/>
        <v>-999</v>
      </c>
      <c r="DI146" s="115">
        <f t="shared" si="340"/>
        <v>-999</v>
      </c>
      <c r="DJ146" s="115">
        <f t="shared" si="341"/>
        <v>-999</v>
      </c>
      <c r="DK146" s="115">
        <f t="shared" si="342"/>
        <v>-999</v>
      </c>
      <c r="DL146" s="125">
        <f t="shared" si="343"/>
        <v>1</v>
      </c>
      <c r="DM146" s="116">
        <f t="shared" si="344"/>
        <v>1</v>
      </c>
      <c r="DN146" s="116">
        <f t="shared" si="345"/>
        <v>1</v>
      </c>
      <c r="DO146" s="116">
        <f t="shared" si="346"/>
        <v>1</v>
      </c>
      <c r="DP146" s="116">
        <f t="shared" si="347"/>
        <v>1</v>
      </c>
      <c r="DQ146" s="116">
        <f t="shared" si="348"/>
        <v>1</v>
      </c>
      <c r="DR146" s="116">
        <f t="shared" si="349"/>
        <v>1</v>
      </c>
      <c r="DS146" s="116">
        <f t="shared" si="350"/>
        <v>1</v>
      </c>
      <c r="DT146" s="116">
        <f t="shared" si="351"/>
        <v>1</v>
      </c>
      <c r="DU146" s="116">
        <f t="shared" si="352"/>
        <v>1</v>
      </c>
      <c r="DV146" s="125">
        <f t="shared" si="353"/>
        <v>0</v>
      </c>
      <c r="DW146" s="116">
        <f t="shared" si="354"/>
        <v>0</v>
      </c>
      <c r="DX146" s="116">
        <f t="shared" si="305"/>
        <v>0</v>
      </c>
      <c r="DY146" s="116">
        <f t="shared" si="306"/>
        <v>0</v>
      </c>
      <c r="DZ146" s="116">
        <f t="shared" si="307"/>
        <v>0</v>
      </c>
      <c r="EA146" s="116">
        <f t="shared" si="308"/>
        <v>0</v>
      </c>
      <c r="EB146" s="116">
        <f t="shared" si="309"/>
        <v>0</v>
      </c>
      <c r="EC146" s="116">
        <f t="shared" si="310"/>
        <v>0</v>
      </c>
      <c r="ED146" s="116">
        <f t="shared" si="311"/>
        <v>0</v>
      </c>
      <c r="EE146" s="116">
        <f t="shared" si="312"/>
        <v>0</v>
      </c>
      <c r="EF146" s="172" t="str">
        <f>IF(EE146&gt;='Detailed Input'!$A$6,INDEX(DB146:DK146,EE146-'Detailed Input'!$A$6+1),"")</f>
        <v/>
      </c>
      <c r="EG146" s="170" t="str">
        <f>IF(EE146&gt;='Detailed Input'!$A$6,INDEX(DL146:DU146,EE146-'Detailed Input'!$A$6+1),"")</f>
        <v/>
      </c>
      <c r="EH146" s="59">
        <f t="shared" si="355"/>
        <v>0</v>
      </c>
      <c r="EI146" s="120">
        <f t="shared" si="356"/>
        <v>0</v>
      </c>
      <c r="EJ146" s="58"/>
    </row>
    <row r="147" spans="1:140" x14ac:dyDescent="0.2">
      <c r="A147" s="133" t="str">
        <f>IF('Detailed Input'!A221="",'Detailed Input'!$A$25,'Detailed Input'!A221)</f>
        <v>blank</v>
      </c>
      <c r="B147" s="16">
        <f>+'Detailed Input'!C221</f>
        <v>0</v>
      </c>
      <c r="C147" s="16">
        <f>MATCH(A147,'Detailed Input'!$A$25:$A$75,0)</f>
        <v>1</v>
      </c>
      <c r="D147" s="17">
        <f>'Detailed Input'!B221+1</f>
        <v>1</v>
      </c>
      <c r="E147" s="18">
        <f t="shared" si="246"/>
        <v>-999</v>
      </c>
      <c r="F147" s="19">
        <f t="shared" si="247"/>
        <v>0</v>
      </c>
      <c r="G147" s="7">
        <f t="shared" si="357"/>
        <v>1</v>
      </c>
      <c r="H147" s="8">
        <f>+'Detailed Input'!D221</f>
        <v>0</v>
      </c>
      <c r="I147" s="8">
        <v>0</v>
      </c>
      <c r="J147" s="8">
        <f t="shared" si="313"/>
        <v>1</v>
      </c>
      <c r="K147" s="19">
        <f t="shared" si="248"/>
        <v>0</v>
      </c>
      <c r="L147" s="9">
        <f t="shared" si="249"/>
        <v>0</v>
      </c>
      <c r="M147" s="17">
        <f t="shared" si="250"/>
        <v>2</v>
      </c>
      <c r="N147" s="18">
        <f t="shared" si="251"/>
        <v>-999</v>
      </c>
      <c r="O147" s="19">
        <f t="shared" si="252"/>
        <v>0</v>
      </c>
      <c r="P147" s="7">
        <f t="shared" si="358"/>
        <v>1</v>
      </c>
      <c r="Q147" s="8">
        <f>+'Detailed Input'!E221</f>
        <v>0</v>
      </c>
      <c r="R147" s="8">
        <f t="shared" si="314"/>
        <v>0</v>
      </c>
      <c r="S147" s="8">
        <f t="shared" si="315"/>
        <v>1</v>
      </c>
      <c r="T147" s="19">
        <f t="shared" si="253"/>
        <v>0</v>
      </c>
      <c r="U147" s="9">
        <f t="shared" si="254"/>
        <v>0</v>
      </c>
      <c r="V147" s="17">
        <f t="shared" si="255"/>
        <v>3</v>
      </c>
      <c r="W147" s="18">
        <f t="shared" si="256"/>
        <v>-999</v>
      </c>
      <c r="X147" s="19">
        <f t="shared" si="257"/>
        <v>0</v>
      </c>
      <c r="Y147" s="7">
        <f t="shared" si="359"/>
        <v>1</v>
      </c>
      <c r="Z147" s="8">
        <f>+'Detailed Input'!F221</f>
        <v>0</v>
      </c>
      <c r="AA147" s="8">
        <f t="shared" si="316"/>
        <v>0</v>
      </c>
      <c r="AB147" s="8">
        <f t="shared" si="317"/>
        <v>1</v>
      </c>
      <c r="AC147" s="19">
        <f t="shared" si="258"/>
        <v>0</v>
      </c>
      <c r="AD147" s="9">
        <f t="shared" si="259"/>
        <v>0</v>
      </c>
      <c r="AE147" s="17">
        <f t="shared" si="260"/>
        <v>4</v>
      </c>
      <c r="AF147" s="18">
        <f t="shared" si="261"/>
        <v>-999</v>
      </c>
      <c r="AG147" s="19">
        <f t="shared" si="262"/>
        <v>0</v>
      </c>
      <c r="AH147" s="7">
        <f t="shared" si="360"/>
        <v>1</v>
      </c>
      <c r="AI147" s="8">
        <f>+'Detailed Input'!G221</f>
        <v>0</v>
      </c>
      <c r="AJ147" s="8">
        <f t="shared" si="318"/>
        <v>0</v>
      </c>
      <c r="AK147" s="8">
        <f t="shared" si="319"/>
        <v>1</v>
      </c>
      <c r="AL147" s="19">
        <f t="shared" si="263"/>
        <v>0</v>
      </c>
      <c r="AM147" s="9">
        <f t="shared" si="264"/>
        <v>0</v>
      </c>
      <c r="AN147" s="17">
        <f t="shared" si="265"/>
        <v>5</v>
      </c>
      <c r="AO147" s="18">
        <f t="shared" si="266"/>
        <v>-999</v>
      </c>
      <c r="AP147" s="19">
        <f t="shared" si="267"/>
        <v>0</v>
      </c>
      <c r="AQ147" s="7">
        <f t="shared" si="361"/>
        <v>1</v>
      </c>
      <c r="AR147" s="8">
        <f>+'Detailed Input'!H221</f>
        <v>0</v>
      </c>
      <c r="AS147" s="8">
        <f t="shared" si="320"/>
        <v>0</v>
      </c>
      <c r="AT147" s="8">
        <f t="shared" si="321"/>
        <v>1</v>
      </c>
      <c r="AU147" s="19">
        <f t="shared" si="268"/>
        <v>0</v>
      </c>
      <c r="AV147" s="9">
        <f t="shared" si="269"/>
        <v>0</v>
      </c>
      <c r="AW147" s="17">
        <f t="shared" si="270"/>
        <v>6</v>
      </c>
      <c r="AX147" s="18">
        <f t="shared" si="271"/>
        <v>-999</v>
      </c>
      <c r="AY147" s="19">
        <f t="shared" si="272"/>
        <v>0</v>
      </c>
      <c r="AZ147" s="7">
        <f t="shared" si="362"/>
        <v>1</v>
      </c>
      <c r="BA147" s="8">
        <f>+'Detailed Input'!I221</f>
        <v>0</v>
      </c>
      <c r="BB147" s="8">
        <f t="shared" si="322"/>
        <v>0</v>
      </c>
      <c r="BC147" s="8">
        <f t="shared" si="323"/>
        <v>1</v>
      </c>
      <c r="BD147" s="19">
        <f t="shared" si="273"/>
        <v>0</v>
      </c>
      <c r="BE147" s="9">
        <f t="shared" si="274"/>
        <v>0</v>
      </c>
      <c r="BF147" s="17">
        <f t="shared" si="275"/>
        <v>7</v>
      </c>
      <c r="BG147" s="18">
        <f t="shared" si="276"/>
        <v>-999</v>
      </c>
      <c r="BH147" s="19">
        <f t="shared" si="277"/>
        <v>0</v>
      </c>
      <c r="BI147" s="7">
        <f t="shared" si="363"/>
        <v>1</v>
      </c>
      <c r="BJ147" s="8">
        <f>+'Detailed Input'!J221</f>
        <v>0</v>
      </c>
      <c r="BK147" s="8">
        <f t="shared" si="324"/>
        <v>0</v>
      </c>
      <c r="BL147" s="8">
        <f t="shared" si="325"/>
        <v>1</v>
      </c>
      <c r="BM147" s="19">
        <f t="shared" si="278"/>
        <v>0</v>
      </c>
      <c r="BN147" s="9">
        <f t="shared" si="279"/>
        <v>0</v>
      </c>
      <c r="BO147" s="17">
        <f t="shared" si="280"/>
        <v>8</v>
      </c>
      <c r="BP147" s="18">
        <f t="shared" si="281"/>
        <v>-999</v>
      </c>
      <c r="BQ147" s="19">
        <f t="shared" si="282"/>
        <v>0</v>
      </c>
      <c r="BR147" s="7">
        <f t="shared" si="364"/>
        <v>1</v>
      </c>
      <c r="BS147" s="8">
        <f>+'Detailed Input'!K221</f>
        <v>0</v>
      </c>
      <c r="BT147" s="8">
        <f t="shared" si="326"/>
        <v>0</v>
      </c>
      <c r="BU147" s="8">
        <f t="shared" si="327"/>
        <v>1</v>
      </c>
      <c r="BV147" s="19">
        <f t="shared" si="283"/>
        <v>0</v>
      </c>
      <c r="BW147" s="9">
        <f t="shared" si="284"/>
        <v>0</v>
      </c>
      <c r="BX147" s="17">
        <f t="shared" si="285"/>
        <v>9</v>
      </c>
      <c r="BY147" s="18">
        <f t="shared" si="286"/>
        <v>-999</v>
      </c>
      <c r="BZ147" s="19">
        <f t="shared" si="287"/>
        <v>0</v>
      </c>
      <c r="CA147" s="7">
        <f t="shared" si="365"/>
        <v>1</v>
      </c>
      <c r="CB147" s="8">
        <f>+'Detailed Input'!L221</f>
        <v>0</v>
      </c>
      <c r="CC147" s="8">
        <f t="shared" si="328"/>
        <v>0</v>
      </c>
      <c r="CD147" s="8">
        <f t="shared" si="329"/>
        <v>1</v>
      </c>
      <c r="CE147" s="19">
        <f t="shared" si="288"/>
        <v>0</v>
      </c>
      <c r="CF147" s="9">
        <f t="shared" si="289"/>
        <v>0</v>
      </c>
      <c r="CG147" s="17">
        <f t="shared" si="290"/>
        <v>10</v>
      </c>
      <c r="CH147" s="18">
        <f t="shared" si="291"/>
        <v>-999</v>
      </c>
      <c r="CI147" s="19">
        <f t="shared" si="292"/>
        <v>0</v>
      </c>
      <c r="CJ147" s="7">
        <f t="shared" si="366"/>
        <v>1</v>
      </c>
      <c r="CK147" s="8">
        <f>+'Detailed Input'!M221</f>
        <v>0</v>
      </c>
      <c r="CL147" s="8">
        <f t="shared" si="330"/>
        <v>0</v>
      </c>
      <c r="CM147" s="8">
        <f t="shared" si="331"/>
        <v>1</v>
      </c>
      <c r="CN147" s="19">
        <f t="shared" si="293"/>
        <v>0</v>
      </c>
      <c r="CO147" s="134">
        <f t="shared" si="294"/>
        <v>0</v>
      </c>
      <c r="CQ147" s="119" t="str">
        <f t="shared" si="332"/>
        <v>blank</v>
      </c>
      <c r="CR147" s="84">
        <f t="shared" si="295"/>
        <v>0</v>
      </c>
      <c r="CS147" s="77">
        <f t="shared" si="296"/>
        <v>0</v>
      </c>
      <c r="CT147" s="77">
        <f t="shared" si="297"/>
        <v>0</v>
      </c>
      <c r="CU147" s="77">
        <f t="shared" si="298"/>
        <v>0</v>
      </c>
      <c r="CV147" s="77">
        <f t="shared" si="299"/>
        <v>0</v>
      </c>
      <c r="CW147" s="77">
        <f t="shared" si="300"/>
        <v>0</v>
      </c>
      <c r="CX147" s="77">
        <f t="shared" si="301"/>
        <v>0</v>
      </c>
      <c r="CY147" s="77">
        <f t="shared" si="302"/>
        <v>0</v>
      </c>
      <c r="CZ147" s="77">
        <f t="shared" si="303"/>
        <v>0</v>
      </c>
      <c r="DA147" s="77">
        <f t="shared" si="304"/>
        <v>0</v>
      </c>
      <c r="DB147" s="145">
        <f t="shared" si="333"/>
        <v>-999</v>
      </c>
      <c r="DC147" s="115">
        <f t="shared" si="334"/>
        <v>-999</v>
      </c>
      <c r="DD147" s="115">
        <f t="shared" si="335"/>
        <v>-999</v>
      </c>
      <c r="DE147" s="115">
        <f t="shared" si="336"/>
        <v>-999</v>
      </c>
      <c r="DF147" s="115">
        <f t="shared" si="337"/>
        <v>-999</v>
      </c>
      <c r="DG147" s="115">
        <f t="shared" si="338"/>
        <v>-999</v>
      </c>
      <c r="DH147" s="115">
        <f t="shared" si="339"/>
        <v>-999</v>
      </c>
      <c r="DI147" s="115">
        <f t="shared" si="340"/>
        <v>-999</v>
      </c>
      <c r="DJ147" s="115">
        <f t="shared" si="341"/>
        <v>-999</v>
      </c>
      <c r="DK147" s="115">
        <f t="shared" si="342"/>
        <v>-999</v>
      </c>
      <c r="DL147" s="125">
        <f t="shared" si="343"/>
        <v>1</v>
      </c>
      <c r="DM147" s="116">
        <f t="shared" si="344"/>
        <v>1</v>
      </c>
      <c r="DN147" s="116">
        <f t="shared" si="345"/>
        <v>1</v>
      </c>
      <c r="DO147" s="116">
        <f t="shared" si="346"/>
        <v>1</v>
      </c>
      <c r="DP147" s="116">
        <f t="shared" si="347"/>
        <v>1</v>
      </c>
      <c r="DQ147" s="116">
        <f t="shared" si="348"/>
        <v>1</v>
      </c>
      <c r="DR147" s="116">
        <f t="shared" si="349"/>
        <v>1</v>
      </c>
      <c r="DS147" s="116">
        <f t="shared" si="350"/>
        <v>1</v>
      </c>
      <c r="DT147" s="116">
        <f t="shared" si="351"/>
        <v>1</v>
      </c>
      <c r="DU147" s="116">
        <f t="shared" si="352"/>
        <v>1</v>
      </c>
      <c r="DV147" s="125">
        <f t="shared" si="353"/>
        <v>0</v>
      </c>
      <c r="DW147" s="116">
        <f t="shared" si="354"/>
        <v>0</v>
      </c>
      <c r="DX147" s="116">
        <f t="shared" si="305"/>
        <v>0</v>
      </c>
      <c r="DY147" s="116">
        <f t="shared" si="306"/>
        <v>0</v>
      </c>
      <c r="DZ147" s="116">
        <f t="shared" si="307"/>
        <v>0</v>
      </c>
      <c r="EA147" s="116">
        <f t="shared" si="308"/>
        <v>0</v>
      </c>
      <c r="EB147" s="116">
        <f t="shared" si="309"/>
        <v>0</v>
      </c>
      <c r="EC147" s="116">
        <f t="shared" si="310"/>
        <v>0</v>
      </c>
      <c r="ED147" s="116">
        <f t="shared" si="311"/>
        <v>0</v>
      </c>
      <c r="EE147" s="116">
        <f t="shared" si="312"/>
        <v>0</v>
      </c>
      <c r="EF147" s="172" t="str">
        <f>IF(EE147&gt;='Detailed Input'!$A$6,INDEX(DB147:DK147,EE147-'Detailed Input'!$A$6+1),"")</f>
        <v/>
      </c>
      <c r="EG147" s="170" t="str">
        <f>IF(EE147&gt;='Detailed Input'!$A$6,INDEX(DL147:DU147,EE147-'Detailed Input'!$A$6+1),"")</f>
        <v/>
      </c>
      <c r="EH147" s="59">
        <f t="shared" si="355"/>
        <v>0</v>
      </c>
      <c r="EI147" s="120">
        <f t="shared" si="356"/>
        <v>0</v>
      </c>
      <c r="EJ147" s="58"/>
    </row>
    <row r="148" spans="1:140" x14ac:dyDescent="0.2">
      <c r="A148" s="133" t="str">
        <f>IF('Detailed Input'!A222="",'Detailed Input'!$A$25,'Detailed Input'!A222)</f>
        <v>blank</v>
      </c>
      <c r="B148" s="16">
        <f>+'Detailed Input'!C222</f>
        <v>0</v>
      </c>
      <c r="C148" s="16">
        <f>MATCH(A148,'Detailed Input'!$A$25:$A$75,0)</f>
        <v>1</v>
      </c>
      <c r="D148" s="17">
        <f>'Detailed Input'!B222+1</f>
        <v>1</v>
      </c>
      <c r="E148" s="18">
        <f t="shared" si="246"/>
        <v>-999</v>
      </c>
      <c r="F148" s="19">
        <f t="shared" si="247"/>
        <v>0</v>
      </c>
      <c r="G148" s="7">
        <f t="shared" si="357"/>
        <v>1</v>
      </c>
      <c r="H148" s="8">
        <f>+'Detailed Input'!D222</f>
        <v>0</v>
      </c>
      <c r="I148" s="8">
        <v>0</v>
      </c>
      <c r="J148" s="8">
        <f t="shared" si="313"/>
        <v>1</v>
      </c>
      <c r="K148" s="19">
        <f t="shared" si="248"/>
        <v>0</v>
      </c>
      <c r="L148" s="9">
        <f t="shared" si="249"/>
        <v>0</v>
      </c>
      <c r="M148" s="17">
        <f t="shared" si="250"/>
        <v>2</v>
      </c>
      <c r="N148" s="18">
        <f t="shared" si="251"/>
        <v>-999</v>
      </c>
      <c r="O148" s="19">
        <f t="shared" si="252"/>
        <v>0</v>
      </c>
      <c r="P148" s="7">
        <f t="shared" si="358"/>
        <v>1</v>
      </c>
      <c r="Q148" s="8">
        <f>+'Detailed Input'!E222</f>
        <v>0</v>
      </c>
      <c r="R148" s="8">
        <f t="shared" si="314"/>
        <v>0</v>
      </c>
      <c r="S148" s="8">
        <f t="shared" si="315"/>
        <v>1</v>
      </c>
      <c r="T148" s="19">
        <f t="shared" si="253"/>
        <v>0</v>
      </c>
      <c r="U148" s="9">
        <f t="shared" si="254"/>
        <v>0</v>
      </c>
      <c r="V148" s="17">
        <f t="shared" si="255"/>
        <v>3</v>
      </c>
      <c r="W148" s="18">
        <f t="shared" si="256"/>
        <v>-999</v>
      </c>
      <c r="X148" s="19">
        <f t="shared" si="257"/>
        <v>0</v>
      </c>
      <c r="Y148" s="7">
        <f t="shared" si="359"/>
        <v>1</v>
      </c>
      <c r="Z148" s="8">
        <f>+'Detailed Input'!F222</f>
        <v>0</v>
      </c>
      <c r="AA148" s="8">
        <f t="shared" si="316"/>
        <v>0</v>
      </c>
      <c r="AB148" s="8">
        <f t="shared" si="317"/>
        <v>1</v>
      </c>
      <c r="AC148" s="19">
        <f t="shared" si="258"/>
        <v>0</v>
      </c>
      <c r="AD148" s="9">
        <f t="shared" si="259"/>
        <v>0</v>
      </c>
      <c r="AE148" s="17">
        <f t="shared" si="260"/>
        <v>4</v>
      </c>
      <c r="AF148" s="18">
        <f t="shared" si="261"/>
        <v>-999</v>
      </c>
      <c r="AG148" s="19">
        <f t="shared" si="262"/>
        <v>0</v>
      </c>
      <c r="AH148" s="7">
        <f t="shared" si="360"/>
        <v>1</v>
      </c>
      <c r="AI148" s="8">
        <f>+'Detailed Input'!G222</f>
        <v>0</v>
      </c>
      <c r="AJ148" s="8">
        <f t="shared" si="318"/>
        <v>0</v>
      </c>
      <c r="AK148" s="8">
        <f t="shared" si="319"/>
        <v>1</v>
      </c>
      <c r="AL148" s="19">
        <f t="shared" si="263"/>
        <v>0</v>
      </c>
      <c r="AM148" s="9">
        <f t="shared" si="264"/>
        <v>0</v>
      </c>
      <c r="AN148" s="17">
        <f t="shared" si="265"/>
        <v>5</v>
      </c>
      <c r="AO148" s="18">
        <f t="shared" si="266"/>
        <v>-999</v>
      </c>
      <c r="AP148" s="19">
        <f t="shared" si="267"/>
        <v>0</v>
      </c>
      <c r="AQ148" s="7">
        <f t="shared" si="361"/>
        <v>1</v>
      </c>
      <c r="AR148" s="8">
        <f>+'Detailed Input'!H222</f>
        <v>0</v>
      </c>
      <c r="AS148" s="8">
        <f t="shared" si="320"/>
        <v>0</v>
      </c>
      <c r="AT148" s="8">
        <f t="shared" si="321"/>
        <v>1</v>
      </c>
      <c r="AU148" s="19">
        <f t="shared" si="268"/>
        <v>0</v>
      </c>
      <c r="AV148" s="9">
        <f t="shared" si="269"/>
        <v>0</v>
      </c>
      <c r="AW148" s="17">
        <f t="shared" si="270"/>
        <v>6</v>
      </c>
      <c r="AX148" s="18">
        <f t="shared" si="271"/>
        <v>-999</v>
      </c>
      <c r="AY148" s="19">
        <f t="shared" si="272"/>
        <v>0</v>
      </c>
      <c r="AZ148" s="7">
        <f t="shared" si="362"/>
        <v>1</v>
      </c>
      <c r="BA148" s="8">
        <f>+'Detailed Input'!I222</f>
        <v>0</v>
      </c>
      <c r="BB148" s="8">
        <f t="shared" si="322"/>
        <v>0</v>
      </c>
      <c r="BC148" s="8">
        <f t="shared" si="323"/>
        <v>1</v>
      </c>
      <c r="BD148" s="19">
        <f t="shared" si="273"/>
        <v>0</v>
      </c>
      <c r="BE148" s="9">
        <f t="shared" si="274"/>
        <v>0</v>
      </c>
      <c r="BF148" s="17">
        <f t="shared" si="275"/>
        <v>7</v>
      </c>
      <c r="BG148" s="18">
        <f t="shared" si="276"/>
        <v>-999</v>
      </c>
      <c r="BH148" s="19">
        <f t="shared" si="277"/>
        <v>0</v>
      </c>
      <c r="BI148" s="7">
        <f t="shared" si="363"/>
        <v>1</v>
      </c>
      <c r="BJ148" s="8">
        <f>+'Detailed Input'!J222</f>
        <v>0</v>
      </c>
      <c r="BK148" s="8">
        <f t="shared" si="324"/>
        <v>0</v>
      </c>
      <c r="BL148" s="8">
        <f t="shared" si="325"/>
        <v>1</v>
      </c>
      <c r="BM148" s="19">
        <f t="shared" si="278"/>
        <v>0</v>
      </c>
      <c r="BN148" s="9">
        <f t="shared" si="279"/>
        <v>0</v>
      </c>
      <c r="BO148" s="17">
        <f t="shared" si="280"/>
        <v>8</v>
      </c>
      <c r="BP148" s="18">
        <f t="shared" si="281"/>
        <v>-999</v>
      </c>
      <c r="BQ148" s="19">
        <f t="shared" si="282"/>
        <v>0</v>
      </c>
      <c r="BR148" s="7">
        <f t="shared" si="364"/>
        <v>1</v>
      </c>
      <c r="BS148" s="8">
        <f>+'Detailed Input'!K222</f>
        <v>0</v>
      </c>
      <c r="BT148" s="8">
        <f t="shared" si="326"/>
        <v>0</v>
      </c>
      <c r="BU148" s="8">
        <f t="shared" si="327"/>
        <v>1</v>
      </c>
      <c r="BV148" s="19">
        <f t="shared" si="283"/>
        <v>0</v>
      </c>
      <c r="BW148" s="9">
        <f t="shared" si="284"/>
        <v>0</v>
      </c>
      <c r="BX148" s="17">
        <f t="shared" si="285"/>
        <v>9</v>
      </c>
      <c r="BY148" s="18">
        <f t="shared" si="286"/>
        <v>-999</v>
      </c>
      <c r="BZ148" s="19">
        <f t="shared" si="287"/>
        <v>0</v>
      </c>
      <c r="CA148" s="7">
        <f t="shared" si="365"/>
        <v>1</v>
      </c>
      <c r="CB148" s="8">
        <f>+'Detailed Input'!L222</f>
        <v>0</v>
      </c>
      <c r="CC148" s="8">
        <f t="shared" si="328"/>
        <v>0</v>
      </c>
      <c r="CD148" s="8">
        <f t="shared" si="329"/>
        <v>1</v>
      </c>
      <c r="CE148" s="19">
        <f t="shared" si="288"/>
        <v>0</v>
      </c>
      <c r="CF148" s="9">
        <f t="shared" si="289"/>
        <v>0</v>
      </c>
      <c r="CG148" s="17">
        <f t="shared" si="290"/>
        <v>10</v>
      </c>
      <c r="CH148" s="18">
        <f t="shared" si="291"/>
        <v>-999</v>
      </c>
      <c r="CI148" s="19">
        <f t="shared" si="292"/>
        <v>0</v>
      </c>
      <c r="CJ148" s="7">
        <f t="shared" si="366"/>
        <v>1</v>
      </c>
      <c r="CK148" s="8">
        <f>+'Detailed Input'!M222</f>
        <v>0</v>
      </c>
      <c r="CL148" s="8">
        <f t="shared" si="330"/>
        <v>0</v>
      </c>
      <c r="CM148" s="8">
        <f t="shared" si="331"/>
        <v>1</v>
      </c>
      <c r="CN148" s="19">
        <f t="shared" si="293"/>
        <v>0</v>
      </c>
      <c r="CO148" s="134">
        <f t="shared" si="294"/>
        <v>0</v>
      </c>
      <c r="CQ148" s="119" t="str">
        <f t="shared" si="332"/>
        <v>blank</v>
      </c>
      <c r="CR148" s="84">
        <f t="shared" si="295"/>
        <v>0</v>
      </c>
      <c r="CS148" s="77">
        <f t="shared" si="296"/>
        <v>0</v>
      </c>
      <c r="CT148" s="77">
        <f t="shared" si="297"/>
        <v>0</v>
      </c>
      <c r="CU148" s="77">
        <f t="shared" si="298"/>
        <v>0</v>
      </c>
      <c r="CV148" s="77">
        <f t="shared" si="299"/>
        <v>0</v>
      </c>
      <c r="CW148" s="77">
        <f t="shared" si="300"/>
        <v>0</v>
      </c>
      <c r="CX148" s="77">
        <f t="shared" si="301"/>
        <v>0</v>
      </c>
      <c r="CY148" s="77">
        <f t="shared" si="302"/>
        <v>0</v>
      </c>
      <c r="CZ148" s="77">
        <f t="shared" si="303"/>
        <v>0</v>
      </c>
      <c r="DA148" s="77">
        <f t="shared" si="304"/>
        <v>0</v>
      </c>
      <c r="DB148" s="145">
        <f t="shared" si="333"/>
        <v>-999</v>
      </c>
      <c r="DC148" s="115">
        <f t="shared" si="334"/>
        <v>-999</v>
      </c>
      <c r="DD148" s="115">
        <f t="shared" si="335"/>
        <v>-999</v>
      </c>
      <c r="DE148" s="115">
        <f t="shared" si="336"/>
        <v>-999</v>
      </c>
      <c r="DF148" s="115">
        <f t="shared" si="337"/>
        <v>-999</v>
      </c>
      <c r="DG148" s="115">
        <f t="shared" si="338"/>
        <v>-999</v>
      </c>
      <c r="DH148" s="115">
        <f t="shared" si="339"/>
        <v>-999</v>
      </c>
      <c r="DI148" s="115">
        <f t="shared" si="340"/>
        <v>-999</v>
      </c>
      <c r="DJ148" s="115">
        <f t="shared" si="341"/>
        <v>-999</v>
      </c>
      <c r="DK148" s="115">
        <f t="shared" si="342"/>
        <v>-999</v>
      </c>
      <c r="DL148" s="125">
        <f t="shared" si="343"/>
        <v>1</v>
      </c>
      <c r="DM148" s="116">
        <f t="shared" si="344"/>
        <v>1</v>
      </c>
      <c r="DN148" s="116">
        <f t="shared" si="345"/>
        <v>1</v>
      </c>
      <c r="DO148" s="116">
        <f t="shared" si="346"/>
        <v>1</v>
      </c>
      <c r="DP148" s="116">
        <f t="shared" si="347"/>
        <v>1</v>
      </c>
      <c r="DQ148" s="116">
        <f t="shared" si="348"/>
        <v>1</v>
      </c>
      <c r="DR148" s="116">
        <f t="shared" si="349"/>
        <v>1</v>
      </c>
      <c r="DS148" s="116">
        <f t="shared" si="350"/>
        <v>1</v>
      </c>
      <c r="DT148" s="116">
        <f t="shared" si="351"/>
        <v>1</v>
      </c>
      <c r="DU148" s="116">
        <f t="shared" si="352"/>
        <v>1</v>
      </c>
      <c r="DV148" s="125">
        <f t="shared" si="353"/>
        <v>0</v>
      </c>
      <c r="DW148" s="116">
        <f t="shared" si="354"/>
        <v>0</v>
      </c>
      <c r="DX148" s="116">
        <f t="shared" si="305"/>
        <v>0</v>
      </c>
      <c r="DY148" s="116">
        <f t="shared" si="306"/>
        <v>0</v>
      </c>
      <c r="DZ148" s="116">
        <f t="shared" si="307"/>
        <v>0</v>
      </c>
      <c r="EA148" s="116">
        <f t="shared" si="308"/>
        <v>0</v>
      </c>
      <c r="EB148" s="116">
        <f t="shared" si="309"/>
        <v>0</v>
      </c>
      <c r="EC148" s="116">
        <f t="shared" si="310"/>
        <v>0</v>
      </c>
      <c r="ED148" s="116">
        <f t="shared" si="311"/>
        <v>0</v>
      </c>
      <c r="EE148" s="116">
        <f t="shared" si="312"/>
        <v>0</v>
      </c>
      <c r="EF148" s="172" t="str">
        <f>IF(EE148&gt;='Detailed Input'!$A$6,INDEX(DB148:DK148,EE148-'Detailed Input'!$A$6+1),"")</f>
        <v/>
      </c>
      <c r="EG148" s="170" t="str">
        <f>IF(EE148&gt;='Detailed Input'!$A$6,INDEX(DL148:DU148,EE148-'Detailed Input'!$A$6+1),"")</f>
        <v/>
      </c>
      <c r="EH148" s="59">
        <f t="shared" si="355"/>
        <v>0</v>
      </c>
      <c r="EI148" s="120">
        <f t="shared" si="356"/>
        <v>0</v>
      </c>
      <c r="EJ148" s="58"/>
    </row>
    <row r="149" spans="1:140" x14ac:dyDescent="0.2">
      <c r="A149" s="133" t="str">
        <f>IF('Detailed Input'!A223="",'Detailed Input'!$A$25,'Detailed Input'!A223)</f>
        <v>blank</v>
      </c>
      <c r="B149" s="16">
        <f>+'Detailed Input'!C223</f>
        <v>0</v>
      </c>
      <c r="C149" s="16">
        <f>MATCH(A149,'Detailed Input'!$A$25:$A$75,0)</f>
        <v>1</v>
      </c>
      <c r="D149" s="17">
        <f>'Detailed Input'!B223+1</f>
        <v>1</v>
      </c>
      <c r="E149" s="18">
        <f t="shared" si="246"/>
        <v>-999</v>
      </c>
      <c r="F149" s="19">
        <f t="shared" si="247"/>
        <v>0</v>
      </c>
      <c r="G149" s="7">
        <f t="shared" si="357"/>
        <v>1</v>
      </c>
      <c r="H149" s="8">
        <f>+'Detailed Input'!D223</f>
        <v>0</v>
      </c>
      <c r="I149" s="8">
        <v>0</v>
      </c>
      <c r="J149" s="8">
        <f t="shared" si="313"/>
        <v>1</v>
      </c>
      <c r="K149" s="19">
        <f t="shared" si="248"/>
        <v>0</v>
      </c>
      <c r="L149" s="9">
        <f t="shared" si="249"/>
        <v>0</v>
      </c>
      <c r="M149" s="17">
        <f t="shared" si="250"/>
        <v>2</v>
      </c>
      <c r="N149" s="18">
        <f t="shared" si="251"/>
        <v>-999</v>
      </c>
      <c r="O149" s="19">
        <f t="shared" si="252"/>
        <v>0</v>
      </c>
      <c r="P149" s="7">
        <f t="shared" si="358"/>
        <v>1</v>
      </c>
      <c r="Q149" s="8">
        <f>+'Detailed Input'!E223</f>
        <v>0</v>
      </c>
      <c r="R149" s="8">
        <f t="shared" si="314"/>
        <v>0</v>
      </c>
      <c r="S149" s="8">
        <f t="shared" si="315"/>
        <v>1</v>
      </c>
      <c r="T149" s="19">
        <f t="shared" si="253"/>
        <v>0</v>
      </c>
      <c r="U149" s="9">
        <f t="shared" si="254"/>
        <v>0</v>
      </c>
      <c r="V149" s="17">
        <f t="shared" si="255"/>
        <v>3</v>
      </c>
      <c r="W149" s="18">
        <f t="shared" si="256"/>
        <v>-999</v>
      </c>
      <c r="X149" s="19">
        <f t="shared" si="257"/>
        <v>0</v>
      </c>
      <c r="Y149" s="7">
        <f t="shared" si="359"/>
        <v>1</v>
      </c>
      <c r="Z149" s="8">
        <f>+'Detailed Input'!F223</f>
        <v>0</v>
      </c>
      <c r="AA149" s="8">
        <f t="shared" si="316"/>
        <v>0</v>
      </c>
      <c r="AB149" s="8">
        <f t="shared" si="317"/>
        <v>1</v>
      </c>
      <c r="AC149" s="19">
        <f t="shared" si="258"/>
        <v>0</v>
      </c>
      <c r="AD149" s="9">
        <f t="shared" si="259"/>
        <v>0</v>
      </c>
      <c r="AE149" s="17">
        <f t="shared" si="260"/>
        <v>4</v>
      </c>
      <c r="AF149" s="18">
        <f t="shared" si="261"/>
        <v>-999</v>
      </c>
      <c r="AG149" s="19">
        <f t="shared" si="262"/>
        <v>0</v>
      </c>
      <c r="AH149" s="7">
        <f t="shared" si="360"/>
        <v>1</v>
      </c>
      <c r="AI149" s="8">
        <f>+'Detailed Input'!G223</f>
        <v>0</v>
      </c>
      <c r="AJ149" s="8">
        <f t="shared" si="318"/>
        <v>0</v>
      </c>
      <c r="AK149" s="8">
        <f t="shared" si="319"/>
        <v>1</v>
      </c>
      <c r="AL149" s="19">
        <f t="shared" si="263"/>
        <v>0</v>
      </c>
      <c r="AM149" s="9">
        <f t="shared" si="264"/>
        <v>0</v>
      </c>
      <c r="AN149" s="17">
        <f t="shared" si="265"/>
        <v>5</v>
      </c>
      <c r="AO149" s="18">
        <f t="shared" si="266"/>
        <v>-999</v>
      </c>
      <c r="AP149" s="19">
        <f t="shared" si="267"/>
        <v>0</v>
      </c>
      <c r="AQ149" s="7">
        <f t="shared" si="361"/>
        <v>1</v>
      </c>
      <c r="AR149" s="8">
        <f>+'Detailed Input'!H223</f>
        <v>0</v>
      </c>
      <c r="AS149" s="8">
        <f t="shared" si="320"/>
        <v>0</v>
      </c>
      <c r="AT149" s="8">
        <f t="shared" si="321"/>
        <v>1</v>
      </c>
      <c r="AU149" s="19">
        <f t="shared" si="268"/>
        <v>0</v>
      </c>
      <c r="AV149" s="9">
        <f t="shared" si="269"/>
        <v>0</v>
      </c>
      <c r="AW149" s="17">
        <f t="shared" si="270"/>
        <v>6</v>
      </c>
      <c r="AX149" s="18">
        <f t="shared" si="271"/>
        <v>-999</v>
      </c>
      <c r="AY149" s="19">
        <f t="shared" si="272"/>
        <v>0</v>
      </c>
      <c r="AZ149" s="7">
        <f t="shared" si="362"/>
        <v>1</v>
      </c>
      <c r="BA149" s="8">
        <f>+'Detailed Input'!I223</f>
        <v>0</v>
      </c>
      <c r="BB149" s="8">
        <f t="shared" si="322"/>
        <v>0</v>
      </c>
      <c r="BC149" s="8">
        <f t="shared" si="323"/>
        <v>1</v>
      </c>
      <c r="BD149" s="19">
        <f t="shared" si="273"/>
        <v>0</v>
      </c>
      <c r="BE149" s="9">
        <f t="shared" si="274"/>
        <v>0</v>
      </c>
      <c r="BF149" s="17">
        <f t="shared" si="275"/>
        <v>7</v>
      </c>
      <c r="BG149" s="18">
        <f t="shared" si="276"/>
        <v>-999</v>
      </c>
      <c r="BH149" s="19">
        <f t="shared" si="277"/>
        <v>0</v>
      </c>
      <c r="BI149" s="7">
        <f t="shared" si="363"/>
        <v>1</v>
      </c>
      <c r="BJ149" s="8">
        <f>+'Detailed Input'!J223</f>
        <v>0</v>
      </c>
      <c r="BK149" s="8">
        <f t="shared" si="324"/>
        <v>0</v>
      </c>
      <c r="BL149" s="8">
        <f t="shared" si="325"/>
        <v>1</v>
      </c>
      <c r="BM149" s="19">
        <f t="shared" si="278"/>
        <v>0</v>
      </c>
      <c r="BN149" s="9">
        <f t="shared" si="279"/>
        <v>0</v>
      </c>
      <c r="BO149" s="17">
        <f t="shared" si="280"/>
        <v>8</v>
      </c>
      <c r="BP149" s="18">
        <f t="shared" si="281"/>
        <v>-999</v>
      </c>
      <c r="BQ149" s="19">
        <f t="shared" si="282"/>
        <v>0</v>
      </c>
      <c r="BR149" s="7">
        <f t="shared" si="364"/>
        <v>1</v>
      </c>
      <c r="BS149" s="8">
        <f>+'Detailed Input'!K223</f>
        <v>0</v>
      </c>
      <c r="BT149" s="8">
        <f t="shared" si="326"/>
        <v>0</v>
      </c>
      <c r="BU149" s="8">
        <f t="shared" si="327"/>
        <v>1</v>
      </c>
      <c r="BV149" s="19">
        <f t="shared" si="283"/>
        <v>0</v>
      </c>
      <c r="BW149" s="9">
        <f t="shared" si="284"/>
        <v>0</v>
      </c>
      <c r="BX149" s="17">
        <f t="shared" si="285"/>
        <v>9</v>
      </c>
      <c r="BY149" s="18">
        <f t="shared" si="286"/>
        <v>-999</v>
      </c>
      <c r="BZ149" s="19">
        <f t="shared" si="287"/>
        <v>0</v>
      </c>
      <c r="CA149" s="7">
        <f t="shared" si="365"/>
        <v>1</v>
      </c>
      <c r="CB149" s="8">
        <f>+'Detailed Input'!L223</f>
        <v>0</v>
      </c>
      <c r="CC149" s="8">
        <f t="shared" si="328"/>
        <v>0</v>
      </c>
      <c r="CD149" s="8">
        <f t="shared" si="329"/>
        <v>1</v>
      </c>
      <c r="CE149" s="19">
        <f t="shared" si="288"/>
        <v>0</v>
      </c>
      <c r="CF149" s="9">
        <f t="shared" si="289"/>
        <v>0</v>
      </c>
      <c r="CG149" s="17">
        <f t="shared" si="290"/>
        <v>10</v>
      </c>
      <c r="CH149" s="18">
        <f t="shared" si="291"/>
        <v>-999</v>
      </c>
      <c r="CI149" s="19">
        <f t="shared" si="292"/>
        <v>0</v>
      </c>
      <c r="CJ149" s="7">
        <f t="shared" si="366"/>
        <v>1</v>
      </c>
      <c r="CK149" s="8">
        <f>+'Detailed Input'!M223</f>
        <v>0</v>
      </c>
      <c r="CL149" s="8">
        <f t="shared" si="330"/>
        <v>0</v>
      </c>
      <c r="CM149" s="8">
        <f t="shared" si="331"/>
        <v>1</v>
      </c>
      <c r="CN149" s="19">
        <f t="shared" si="293"/>
        <v>0</v>
      </c>
      <c r="CO149" s="134">
        <f t="shared" si="294"/>
        <v>0</v>
      </c>
      <c r="CQ149" s="119" t="str">
        <f t="shared" si="332"/>
        <v>blank</v>
      </c>
      <c r="CR149" s="84">
        <f t="shared" si="295"/>
        <v>0</v>
      </c>
      <c r="CS149" s="77">
        <f t="shared" si="296"/>
        <v>0</v>
      </c>
      <c r="CT149" s="77">
        <f t="shared" si="297"/>
        <v>0</v>
      </c>
      <c r="CU149" s="77">
        <f t="shared" si="298"/>
        <v>0</v>
      </c>
      <c r="CV149" s="77">
        <f t="shared" si="299"/>
        <v>0</v>
      </c>
      <c r="CW149" s="77">
        <f t="shared" si="300"/>
        <v>0</v>
      </c>
      <c r="CX149" s="77">
        <f t="shared" si="301"/>
        <v>0</v>
      </c>
      <c r="CY149" s="77">
        <f t="shared" si="302"/>
        <v>0</v>
      </c>
      <c r="CZ149" s="77">
        <f t="shared" si="303"/>
        <v>0</v>
      </c>
      <c r="DA149" s="77">
        <f t="shared" si="304"/>
        <v>0</v>
      </c>
      <c r="DB149" s="145">
        <f t="shared" si="333"/>
        <v>-999</v>
      </c>
      <c r="DC149" s="115">
        <f t="shared" si="334"/>
        <v>-999</v>
      </c>
      <c r="DD149" s="115">
        <f t="shared" si="335"/>
        <v>-999</v>
      </c>
      <c r="DE149" s="115">
        <f t="shared" si="336"/>
        <v>-999</v>
      </c>
      <c r="DF149" s="115">
        <f t="shared" si="337"/>
        <v>-999</v>
      </c>
      <c r="DG149" s="115">
        <f t="shared" si="338"/>
        <v>-999</v>
      </c>
      <c r="DH149" s="115">
        <f t="shared" si="339"/>
        <v>-999</v>
      </c>
      <c r="DI149" s="115">
        <f t="shared" si="340"/>
        <v>-999</v>
      </c>
      <c r="DJ149" s="115">
        <f t="shared" si="341"/>
        <v>-999</v>
      </c>
      <c r="DK149" s="115">
        <f t="shared" si="342"/>
        <v>-999</v>
      </c>
      <c r="DL149" s="125">
        <f t="shared" si="343"/>
        <v>1</v>
      </c>
      <c r="DM149" s="116">
        <f t="shared" si="344"/>
        <v>1</v>
      </c>
      <c r="DN149" s="116">
        <f t="shared" si="345"/>
        <v>1</v>
      </c>
      <c r="DO149" s="116">
        <f t="shared" si="346"/>
        <v>1</v>
      </c>
      <c r="DP149" s="116">
        <f t="shared" si="347"/>
        <v>1</v>
      </c>
      <c r="DQ149" s="116">
        <f t="shared" si="348"/>
        <v>1</v>
      </c>
      <c r="DR149" s="116">
        <f t="shared" si="349"/>
        <v>1</v>
      </c>
      <c r="DS149" s="116">
        <f t="shared" si="350"/>
        <v>1</v>
      </c>
      <c r="DT149" s="116">
        <f t="shared" si="351"/>
        <v>1</v>
      </c>
      <c r="DU149" s="116">
        <f t="shared" si="352"/>
        <v>1</v>
      </c>
      <c r="DV149" s="125">
        <f t="shared" si="353"/>
        <v>0</v>
      </c>
      <c r="DW149" s="116">
        <f t="shared" si="354"/>
        <v>0</v>
      </c>
      <c r="DX149" s="116">
        <f t="shared" si="305"/>
        <v>0</v>
      </c>
      <c r="DY149" s="116">
        <f t="shared" si="306"/>
        <v>0</v>
      </c>
      <c r="DZ149" s="116">
        <f t="shared" si="307"/>
        <v>0</v>
      </c>
      <c r="EA149" s="116">
        <f t="shared" si="308"/>
        <v>0</v>
      </c>
      <c r="EB149" s="116">
        <f t="shared" si="309"/>
        <v>0</v>
      </c>
      <c r="EC149" s="116">
        <f t="shared" si="310"/>
        <v>0</v>
      </c>
      <c r="ED149" s="116">
        <f t="shared" si="311"/>
        <v>0</v>
      </c>
      <c r="EE149" s="116">
        <f t="shared" si="312"/>
        <v>0</v>
      </c>
      <c r="EF149" s="172" t="str">
        <f>IF(EE149&gt;='Detailed Input'!$A$6,INDEX(DB149:DK149,EE149-'Detailed Input'!$A$6+1),"")</f>
        <v/>
      </c>
      <c r="EG149" s="170" t="str">
        <f>IF(EE149&gt;='Detailed Input'!$A$6,INDEX(DL149:DU149,EE149-'Detailed Input'!$A$6+1),"")</f>
        <v/>
      </c>
      <c r="EH149" s="59">
        <f t="shared" si="355"/>
        <v>0</v>
      </c>
      <c r="EI149" s="120">
        <f t="shared" si="356"/>
        <v>0</v>
      </c>
      <c r="EJ149" s="58"/>
    </row>
    <row r="150" spans="1:140" x14ac:dyDescent="0.2">
      <c r="A150" s="133" t="str">
        <f>IF('Detailed Input'!A224="",'Detailed Input'!$A$25,'Detailed Input'!A224)</f>
        <v>blank</v>
      </c>
      <c r="B150" s="16">
        <f>+'Detailed Input'!C224</f>
        <v>0</v>
      </c>
      <c r="C150" s="16">
        <f>MATCH(A150,'Detailed Input'!$A$25:$A$75,0)</f>
        <v>1</v>
      </c>
      <c r="D150" s="17">
        <f>'Detailed Input'!B224+1</f>
        <v>1</v>
      </c>
      <c r="E150" s="18">
        <f t="shared" si="246"/>
        <v>-999</v>
      </c>
      <c r="F150" s="19">
        <f t="shared" si="247"/>
        <v>0</v>
      </c>
      <c r="G150" s="7">
        <f t="shared" si="357"/>
        <v>1</v>
      </c>
      <c r="H150" s="8">
        <f>+'Detailed Input'!D224</f>
        <v>0</v>
      </c>
      <c r="I150" s="8">
        <v>0</v>
      </c>
      <c r="J150" s="8">
        <f t="shared" si="313"/>
        <v>1</v>
      </c>
      <c r="K150" s="19">
        <f t="shared" si="248"/>
        <v>0</v>
      </c>
      <c r="L150" s="9">
        <f t="shared" si="249"/>
        <v>0</v>
      </c>
      <c r="M150" s="17">
        <f t="shared" si="250"/>
        <v>2</v>
      </c>
      <c r="N150" s="18">
        <f t="shared" si="251"/>
        <v>-999</v>
      </c>
      <c r="O150" s="19">
        <f t="shared" si="252"/>
        <v>0</v>
      </c>
      <c r="P150" s="7">
        <f t="shared" si="358"/>
        <v>1</v>
      </c>
      <c r="Q150" s="8">
        <f>+'Detailed Input'!E224</f>
        <v>0</v>
      </c>
      <c r="R150" s="8">
        <f t="shared" si="314"/>
        <v>0</v>
      </c>
      <c r="S150" s="8">
        <f t="shared" si="315"/>
        <v>1</v>
      </c>
      <c r="T150" s="19">
        <f t="shared" si="253"/>
        <v>0</v>
      </c>
      <c r="U150" s="9">
        <f t="shared" si="254"/>
        <v>0</v>
      </c>
      <c r="V150" s="17">
        <f t="shared" si="255"/>
        <v>3</v>
      </c>
      <c r="W150" s="18">
        <f t="shared" si="256"/>
        <v>-999</v>
      </c>
      <c r="X150" s="19">
        <f t="shared" si="257"/>
        <v>0</v>
      </c>
      <c r="Y150" s="7">
        <f t="shared" si="359"/>
        <v>1</v>
      </c>
      <c r="Z150" s="8">
        <f>+'Detailed Input'!F224</f>
        <v>0</v>
      </c>
      <c r="AA150" s="8">
        <f t="shared" si="316"/>
        <v>0</v>
      </c>
      <c r="AB150" s="8">
        <f t="shared" si="317"/>
        <v>1</v>
      </c>
      <c r="AC150" s="19">
        <f t="shared" si="258"/>
        <v>0</v>
      </c>
      <c r="AD150" s="9">
        <f t="shared" si="259"/>
        <v>0</v>
      </c>
      <c r="AE150" s="17">
        <f t="shared" si="260"/>
        <v>4</v>
      </c>
      <c r="AF150" s="18">
        <f t="shared" si="261"/>
        <v>-999</v>
      </c>
      <c r="AG150" s="19">
        <f t="shared" si="262"/>
        <v>0</v>
      </c>
      <c r="AH150" s="7">
        <f t="shared" si="360"/>
        <v>1</v>
      </c>
      <c r="AI150" s="8">
        <f>+'Detailed Input'!G224</f>
        <v>0</v>
      </c>
      <c r="AJ150" s="8">
        <f t="shared" si="318"/>
        <v>0</v>
      </c>
      <c r="AK150" s="8">
        <f t="shared" si="319"/>
        <v>1</v>
      </c>
      <c r="AL150" s="19">
        <f t="shared" si="263"/>
        <v>0</v>
      </c>
      <c r="AM150" s="9">
        <f t="shared" si="264"/>
        <v>0</v>
      </c>
      <c r="AN150" s="17">
        <f t="shared" si="265"/>
        <v>5</v>
      </c>
      <c r="AO150" s="18">
        <f t="shared" si="266"/>
        <v>-999</v>
      </c>
      <c r="AP150" s="19">
        <f t="shared" si="267"/>
        <v>0</v>
      </c>
      <c r="AQ150" s="7">
        <f t="shared" si="361"/>
        <v>1</v>
      </c>
      <c r="AR150" s="8">
        <f>+'Detailed Input'!H224</f>
        <v>0</v>
      </c>
      <c r="AS150" s="8">
        <f t="shared" si="320"/>
        <v>0</v>
      </c>
      <c r="AT150" s="8">
        <f t="shared" si="321"/>
        <v>1</v>
      </c>
      <c r="AU150" s="19">
        <f t="shared" si="268"/>
        <v>0</v>
      </c>
      <c r="AV150" s="9">
        <f t="shared" si="269"/>
        <v>0</v>
      </c>
      <c r="AW150" s="17">
        <f t="shared" si="270"/>
        <v>6</v>
      </c>
      <c r="AX150" s="18">
        <f t="shared" si="271"/>
        <v>-999</v>
      </c>
      <c r="AY150" s="19">
        <f t="shared" si="272"/>
        <v>0</v>
      </c>
      <c r="AZ150" s="7">
        <f t="shared" si="362"/>
        <v>1</v>
      </c>
      <c r="BA150" s="8">
        <f>+'Detailed Input'!I224</f>
        <v>0</v>
      </c>
      <c r="BB150" s="8">
        <f t="shared" si="322"/>
        <v>0</v>
      </c>
      <c r="BC150" s="8">
        <f t="shared" si="323"/>
        <v>1</v>
      </c>
      <c r="BD150" s="19">
        <f t="shared" si="273"/>
        <v>0</v>
      </c>
      <c r="BE150" s="9">
        <f t="shared" si="274"/>
        <v>0</v>
      </c>
      <c r="BF150" s="17">
        <f t="shared" si="275"/>
        <v>7</v>
      </c>
      <c r="BG150" s="18">
        <f t="shared" si="276"/>
        <v>-999</v>
      </c>
      <c r="BH150" s="19">
        <f t="shared" si="277"/>
        <v>0</v>
      </c>
      <c r="BI150" s="7">
        <f t="shared" si="363"/>
        <v>1</v>
      </c>
      <c r="BJ150" s="8">
        <f>+'Detailed Input'!J224</f>
        <v>0</v>
      </c>
      <c r="BK150" s="8">
        <f t="shared" si="324"/>
        <v>0</v>
      </c>
      <c r="BL150" s="8">
        <f t="shared" si="325"/>
        <v>1</v>
      </c>
      <c r="BM150" s="19">
        <f t="shared" si="278"/>
        <v>0</v>
      </c>
      <c r="BN150" s="9">
        <f t="shared" si="279"/>
        <v>0</v>
      </c>
      <c r="BO150" s="17">
        <f t="shared" si="280"/>
        <v>8</v>
      </c>
      <c r="BP150" s="18">
        <f t="shared" si="281"/>
        <v>-999</v>
      </c>
      <c r="BQ150" s="19">
        <f t="shared" si="282"/>
        <v>0</v>
      </c>
      <c r="BR150" s="7">
        <f t="shared" si="364"/>
        <v>1</v>
      </c>
      <c r="BS150" s="8">
        <f>+'Detailed Input'!K224</f>
        <v>0</v>
      </c>
      <c r="BT150" s="8">
        <f t="shared" si="326"/>
        <v>0</v>
      </c>
      <c r="BU150" s="8">
        <f t="shared" si="327"/>
        <v>1</v>
      </c>
      <c r="BV150" s="19">
        <f t="shared" si="283"/>
        <v>0</v>
      </c>
      <c r="BW150" s="9">
        <f t="shared" si="284"/>
        <v>0</v>
      </c>
      <c r="BX150" s="17">
        <f t="shared" si="285"/>
        <v>9</v>
      </c>
      <c r="BY150" s="18">
        <f t="shared" si="286"/>
        <v>-999</v>
      </c>
      <c r="BZ150" s="19">
        <f t="shared" si="287"/>
        <v>0</v>
      </c>
      <c r="CA150" s="7">
        <f t="shared" si="365"/>
        <v>1</v>
      </c>
      <c r="CB150" s="8">
        <f>+'Detailed Input'!L224</f>
        <v>0</v>
      </c>
      <c r="CC150" s="8">
        <f t="shared" si="328"/>
        <v>0</v>
      </c>
      <c r="CD150" s="8">
        <f t="shared" si="329"/>
        <v>1</v>
      </c>
      <c r="CE150" s="19">
        <f t="shared" si="288"/>
        <v>0</v>
      </c>
      <c r="CF150" s="9">
        <f t="shared" si="289"/>
        <v>0</v>
      </c>
      <c r="CG150" s="17">
        <f t="shared" si="290"/>
        <v>10</v>
      </c>
      <c r="CH150" s="18">
        <f t="shared" si="291"/>
        <v>-999</v>
      </c>
      <c r="CI150" s="19">
        <f t="shared" si="292"/>
        <v>0</v>
      </c>
      <c r="CJ150" s="7">
        <f t="shared" si="366"/>
        <v>1</v>
      </c>
      <c r="CK150" s="8">
        <f>+'Detailed Input'!M224</f>
        <v>0</v>
      </c>
      <c r="CL150" s="8">
        <f t="shared" si="330"/>
        <v>0</v>
      </c>
      <c r="CM150" s="8">
        <f t="shared" si="331"/>
        <v>1</v>
      </c>
      <c r="CN150" s="19">
        <f t="shared" si="293"/>
        <v>0</v>
      </c>
      <c r="CO150" s="134">
        <f t="shared" si="294"/>
        <v>0</v>
      </c>
      <c r="CQ150" s="119" t="str">
        <f t="shared" si="332"/>
        <v>blank</v>
      </c>
      <c r="CR150" s="84">
        <f t="shared" si="295"/>
        <v>0</v>
      </c>
      <c r="CS150" s="77">
        <f t="shared" si="296"/>
        <v>0</v>
      </c>
      <c r="CT150" s="77">
        <f t="shared" si="297"/>
        <v>0</v>
      </c>
      <c r="CU150" s="77">
        <f t="shared" si="298"/>
        <v>0</v>
      </c>
      <c r="CV150" s="77">
        <f t="shared" si="299"/>
        <v>0</v>
      </c>
      <c r="CW150" s="77">
        <f t="shared" si="300"/>
        <v>0</v>
      </c>
      <c r="CX150" s="77">
        <f t="shared" si="301"/>
        <v>0</v>
      </c>
      <c r="CY150" s="77">
        <f t="shared" si="302"/>
        <v>0</v>
      </c>
      <c r="CZ150" s="77">
        <f t="shared" si="303"/>
        <v>0</v>
      </c>
      <c r="DA150" s="77">
        <f t="shared" si="304"/>
        <v>0</v>
      </c>
      <c r="DB150" s="145">
        <f t="shared" si="333"/>
        <v>-999</v>
      </c>
      <c r="DC150" s="115">
        <f t="shared" si="334"/>
        <v>-999</v>
      </c>
      <c r="DD150" s="115">
        <f t="shared" si="335"/>
        <v>-999</v>
      </c>
      <c r="DE150" s="115">
        <f t="shared" si="336"/>
        <v>-999</v>
      </c>
      <c r="DF150" s="115">
        <f t="shared" si="337"/>
        <v>-999</v>
      </c>
      <c r="DG150" s="115">
        <f t="shared" si="338"/>
        <v>-999</v>
      </c>
      <c r="DH150" s="115">
        <f t="shared" si="339"/>
        <v>-999</v>
      </c>
      <c r="DI150" s="115">
        <f t="shared" si="340"/>
        <v>-999</v>
      </c>
      <c r="DJ150" s="115">
        <f t="shared" si="341"/>
        <v>-999</v>
      </c>
      <c r="DK150" s="115">
        <f t="shared" si="342"/>
        <v>-999</v>
      </c>
      <c r="DL150" s="125">
        <f t="shared" si="343"/>
        <v>1</v>
      </c>
      <c r="DM150" s="116">
        <f t="shared" si="344"/>
        <v>1</v>
      </c>
      <c r="DN150" s="116">
        <f t="shared" si="345"/>
        <v>1</v>
      </c>
      <c r="DO150" s="116">
        <f t="shared" si="346"/>
        <v>1</v>
      </c>
      <c r="DP150" s="116">
        <f t="shared" si="347"/>
        <v>1</v>
      </c>
      <c r="DQ150" s="116">
        <f t="shared" si="348"/>
        <v>1</v>
      </c>
      <c r="DR150" s="116">
        <f t="shared" si="349"/>
        <v>1</v>
      </c>
      <c r="DS150" s="116">
        <f t="shared" si="350"/>
        <v>1</v>
      </c>
      <c r="DT150" s="116">
        <f t="shared" si="351"/>
        <v>1</v>
      </c>
      <c r="DU150" s="116">
        <f t="shared" si="352"/>
        <v>1</v>
      </c>
      <c r="DV150" s="125">
        <f t="shared" si="353"/>
        <v>0</v>
      </c>
      <c r="DW150" s="116">
        <f t="shared" si="354"/>
        <v>0</v>
      </c>
      <c r="DX150" s="116">
        <f t="shared" si="305"/>
        <v>0</v>
      </c>
      <c r="DY150" s="116">
        <f t="shared" si="306"/>
        <v>0</v>
      </c>
      <c r="DZ150" s="116">
        <f t="shared" si="307"/>
        <v>0</v>
      </c>
      <c r="EA150" s="116">
        <f t="shared" si="308"/>
        <v>0</v>
      </c>
      <c r="EB150" s="116">
        <f t="shared" si="309"/>
        <v>0</v>
      </c>
      <c r="EC150" s="116">
        <f t="shared" si="310"/>
        <v>0</v>
      </c>
      <c r="ED150" s="116">
        <f t="shared" si="311"/>
        <v>0</v>
      </c>
      <c r="EE150" s="116">
        <f t="shared" si="312"/>
        <v>0</v>
      </c>
      <c r="EF150" s="172" t="str">
        <f>IF(EE150&gt;='Detailed Input'!$A$6,INDEX(DB150:DK150,EE150-'Detailed Input'!$A$6+1),"")</f>
        <v/>
      </c>
      <c r="EG150" s="170" t="str">
        <f>IF(EE150&gt;='Detailed Input'!$A$6,INDEX(DL150:DU150,EE150-'Detailed Input'!$A$6+1),"")</f>
        <v/>
      </c>
      <c r="EH150" s="59">
        <f t="shared" si="355"/>
        <v>0</v>
      </c>
      <c r="EI150" s="120">
        <f t="shared" si="356"/>
        <v>0</v>
      </c>
      <c r="EJ150" s="58"/>
    </row>
    <row r="151" spans="1:140" x14ac:dyDescent="0.2">
      <c r="A151" s="133" t="str">
        <f>IF('Detailed Input'!A225="",'Detailed Input'!$A$25,'Detailed Input'!A225)</f>
        <v>blank</v>
      </c>
      <c r="B151" s="16">
        <f>+'Detailed Input'!C225</f>
        <v>0</v>
      </c>
      <c r="C151" s="16">
        <f>MATCH(A151,'Detailed Input'!$A$25:$A$75,0)</f>
        <v>1</v>
      </c>
      <c r="D151" s="17">
        <f>'Detailed Input'!B225+1</f>
        <v>1</v>
      </c>
      <c r="E151" s="18">
        <f t="shared" si="246"/>
        <v>-999</v>
      </c>
      <c r="F151" s="19">
        <f t="shared" si="247"/>
        <v>0</v>
      </c>
      <c r="G151" s="7">
        <f t="shared" si="357"/>
        <v>1</v>
      </c>
      <c r="H151" s="8">
        <f>+'Detailed Input'!D225</f>
        <v>0</v>
      </c>
      <c r="I151" s="8">
        <v>0</v>
      </c>
      <c r="J151" s="8">
        <f t="shared" si="313"/>
        <v>1</v>
      </c>
      <c r="K151" s="19">
        <f t="shared" si="248"/>
        <v>0</v>
      </c>
      <c r="L151" s="9">
        <f t="shared" si="249"/>
        <v>0</v>
      </c>
      <c r="M151" s="17">
        <f t="shared" si="250"/>
        <v>2</v>
      </c>
      <c r="N151" s="18">
        <f t="shared" si="251"/>
        <v>-999</v>
      </c>
      <c r="O151" s="19">
        <f t="shared" si="252"/>
        <v>0</v>
      </c>
      <c r="P151" s="7">
        <f t="shared" si="358"/>
        <v>1</v>
      </c>
      <c r="Q151" s="8">
        <f>+'Detailed Input'!E225</f>
        <v>0</v>
      </c>
      <c r="R151" s="8">
        <f t="shared" si="314"/>
        <v>0</v>
      </c>
      <c r="S151" s="8">
        <f t="shared" si="315"/>
        <v>1</v>
      </c>
      <c r="T151" s="19">
        <f t="shared" si="253"/>
        <v>0</v>
      </c>
      <c r="U151" s="9">
        <f t="shared" si="254"/>
        <v>0</v>
      </c>
      <c r="V151" s="17">
        <f t="shared" si="255"/>
        <v>3</v>
      </c>
      <c r="W151" s="18">
        <f t="shared" si="256"/>
        <v>-999</v>
      </c>
      <c r="X151" s="19">
        <f t="shared" si="257"/>
        <v>0</v>
      </c>
      <c r="Y151" s="7">
        <f t="shared" si="359"/>
        <v>1</v>
      </c>
      <c r="Z151" s="8">
        <f>+'Detailed Input'!F225</f>
        <v>0</v>
      </c>
      <c r="AA151" s="8">
        <f t="shared" si="316"/>
        <v>0</v>
      </c>
      <c r="AB151" s="8">
        <f t="shared" si="317"/>
        <v>1</v>
      </c>
      <c r="AC151" s="19">
        <f t="shared" si="258"/>
        <v>0</v>
      </c>
      <c r="AD151" s="9">
        <f t="shared" si="259"/>
        <v>0</v>
      </c>
      <c r="AE151" s="17">
        <f t="shared" si="260"/>
        <v>4</v>
      </c>
      <c r="AF151" s="18">
        <f t="shared" si="261"/>
        <v>-999</v>
      </c>
      <c r="AG151" s="19">
        <f t="shared" si="262"/>
        <v>0</v>
      </c>
      <c r="AH151" s="7">
        <f t="shared" si="360"/>
        <v>1</v>
      </c>
      <c r="AI151" s="8">
        <f>+'Detailed Input'!G225</f>
        <v>0</v>
      </c>
      <c r="AJ151" s="8">
        <f t="shared" si="318"/>
        <v>0</v>
      </c>
      <c r="AK151" s="8">
        <f t="shared" si="319"/>
        <v>1</v>
      </c>
      <c r="AL151" s="19">
        <f t="shared" si="263"/>
        <v>0</v>
      </c>
      <c r="AM151" s="9">
        <f t="shared" si="264"/>
        <v>0</v>
      </c>
      <c r="AN151" s="17">
        <f t="shared" si="265"/>
        <v>5</v>
      </c>
      <c r="AO151" s="18">
        <f t="shared" si="266"/>
        <v>-999</v>
      </c>
      <c r="AP151" s="19">
        <f t="shared" si="267"/>
        <v>0</v>
      </c>
      <c r="AQ151" s="7">
        <f t="shared" si="361"/>
        <v>1</v>
      </c>
      <c r="AR151" s="8">
        <f>+'Detailed Input'!H225</f>
        <v>0</v>
      </c>
      <c r="AS151" s="8">
        <f t="shared" si="320"/>
        <v>0</v>
      </c>
      <c r="AT151" s="8">
        <f t="shared" si="321"/>
        <v>1</v>
      </c>
      <c r="AU151" s="19">
        <f t="shared" si="268"/>
        <v>0</v>
      </c>
      <c r="AV151" s="9">
        <f t="shared" si="269"/>
        <v>0</v>
      </c>
      <c r="AW151" s="17">
        <f t="shared" si="270"/>
        <v>6</v>
      </c>
      <c r="AX151" s="18">
        <f t="shared" si="271"/>
        <v>-999</v>
      </c>
      <c r="AY151" s="19">
        <f t="shared" si="272"/>
        <v>0</v>
      </c>
      <c r="AZ151" s="7">
        <f t="shared" si="362"/>
        <v>1</v>
      </c>
      <c r="BA151" s="8">
        <f>+'Detailed Input'!I225</f>
        <v>0</v>
      </c>
      <c r="BB151" s="8">
        <f t="shared" si="322"/>
        <v>0</v>
      </c>
      <c r="BC151" s="8">
        <f t="shared" si="323"/>
        <v>1</v>
      </c>
      <c r="BD151" s="19">
        <f t="shared" si="273"/>
        <v>0</v>
      </c>
      <c r="BE151" s="9">
        <f t="shared" si="274"/>
        <v>0</v>
      </c>
      <c r="BF151" s="17">
        <f t="shared" si="275"/>
        <v>7</v>
      </c>
      <c r="BG151" s="18">
        <f t="shared" si="276"/>
        <v>-999</v>
      </c>
      <c r="BH151" s="19">
        <f t="shared" si="277"/>
        <v>0</v>
      </c>
      <c r="BI151" s="7">
        <f t="shared" si="363"/>
        <v>1</v>
      </c>
      <c r="BJ151" s="8">
        <f>+'Detailed Input'!J225</f>
        <v>0</v>
      </c>
      <c r="BK151" s="8">
        <f t="shared" si="324"/>
        <v>0</v>
      </c>
      <c r="BL151" s="8">
        <f t="shared" si="325"/>
        <v>1</v>
      </c>
      <c r="BM151" s="19">
        <f t="shared" si="278"/>
        <v>0</v>
      </c>
      <c r="BN151" s="9">
        <f t="shared" si="279"/>
        <v>0</v>
      </c>
      <c r="BO151" s="17">
        <f t="shared" si="280"/>
        <v>8</v>
      </c>
      <c r="BP151" s="18">
        <f t="shared" si="281"/>
        <v>-999</v>
      </c>
      <c r="BQ151" s="19">
        <f t="shared" si="282"/>
        <v>0</v>
      </c>
      <c r="BR151" s="7">
        <f t="shared" si="364"/>
        <v>1</v>
      </c>
      <c r="BS151" s="8">
        <f>+'Detailed Input'!K225</f>
        <v>0</v>
      </c>
      <c r="BT151" s="8">
        <f t="shared" si="326"/>
        <v>0</v>
      </c>
      <c r="BU151" s="8">
        <f t="shared" si="327"/>
        <v>1</v>
      </c>
      <c r="BV151" s="19">
        <f t="shared" si="283"/>
        <v>0</v>
      </c>
      <c r="BW151" s="9">
        <f t="shared" si="284"/>
        <v>0</v>
      </c>
      <c r="BX151" s="17">
        <f t="shared" si="285"/>
        <v>9</v>
      </c>
      <c r="BY151" s="18">
        <f t="shared" si="286"/>
        <v>-999</v>
      </c>
      <c r="BZ151" s="19">
        <f t="shared" si="287"/>
        <v>0</v>
      </c>
      <c r="CA151" s="7">
        <f t="shared" si="365"/>
        <v>1</v>
      </c>
      <c r="CB151" s="8">
        <f>+'Detailed Input'!L225</f>
        <v>0</v>
      </c>
      <c r="CC151" s="8">
        <f t="shared" si="328"/>
        <v>0</v>
      </c>
      <c r="CD151" s="8">
        <f t="shared" si="329"/>
        <v>1</v>
      </c>
      <c r="CE151" s="19">
        <f t="shared" si="288"/>
        <v>0</v>
      </c>
      <c r="CF151" s="9">
        <f t="shared" si="289"/>
        <v>0</v>
      </c>
      <c r="CG151" s="17">
        <f t="shared" si="290"/>
        <v>10</v>
      </c>
      <c r="CH151" s="18">
        <f t="shared" si="291"/>
        <v>-999</v>
      </c>
      <c r="CI151" s="19">
        <f t="shared" si="292"/>
        <v>0</v>
      </c>
      <c r="CJ151" s="7">
        <f t="shared" si="366"/>
        <v>1</v>
      </c>
      <c r="CK151" s="8">
        <f>+'Detailed Input'!M225</f>
        <v>0</v>
      </c>
      <c r="CL151" s="8">
        <f t="shared" si="330"/>
        <v>0</v>
      </c>
      <c r="CM151" s="8">
        <f t="shared" si="331"/>
        <v>1</v>
      </c>
      <c r="CN151" s="19">
        <f t="shared" si="293"/>
        <v>0</v>
      </c>
      <c r="CO151" s="134">
        <f t="shared" si="294"/>
        <v>0</v>
      </c>
      <c r="CQ151" s="119" t="str">
        <f t="shared" si="332"/>
        <v>blank</v>
      </c>
      <c r="CR151" s="84">
        <f t="shared" si="295"/>
        <v>0</v>
      </c>
      <c r="CS151" s="77">
        <f t="shared" si="296"/>
        <v>0</v>
      </c>
      <c r="CT151" s="77">
        <f t="shared" si="297"/>
        <v>0</v>
      </c>
      <c r="CU151" s="77">
        <f t="shared" si="298"/>
        <v>0</v>
      </c>
      <c r="CV151" s="77">
        <f t="shared" si="299"/>
        <v>0</v>
      </c>
      <c r="CW151" s="77">
        <f t="shared" si="300"/>
        <v>0</v>
      </c>
      <c r="CX151" s="77">
        <f t="shared" si="301"/>
        <v>0</v>
      </c>
      <c r="CY151" s="77">
        <f t="shared" si="302"/>
        <v>0</v>
      </c>
      <c r="CZ151" s="77">
        <f t="shared" si="303"/>
        <v>0</v>
      </c>
      <c r="DA151" s="77">
        <f t="shared" si="304"/>
        <v>0</v>
      </c>
      <c r="DB151" s="145">
        <f t="shared" si="333"/>
        <v>-999</v>
      </c>
      <c r="DC151" s="115">
        <f t="shared" si="334"/>
        <v>-999</v>
      </c>
      <c r="DD151" s="115">
        <f t="shared" si="335"/>
        <v>-999</v>
      </c>
      <c r="DE151" s="115">
        <f t="shared" si="336"/>
        <v>-999</v>
      </c>
      <c r="DF151" s="115">
        <f t="shared" si="337"/>
        <v>-999</v>
      </c>
      <c r="DG151" s="115">
        <f t="shared" si="338"/>
        <v>-999</v>
      </c>
      <c r="DH151" s="115">
        <f t="shared" si="339"/>
        <v>-999</v>
      </c>
      <c r="DI151" s="115">
        <f t="shared" si="340"/>
        <v>-999</v>
      </c>
      <c r="DJ151" s="115">
        <f t="shared" si="341"/>
        <v>-999</v>
      </c>
      <c r="DK151" s="115">
        <f t="shared" si="342"/>
        <v>-999</v>
      </c>
      <c r="DL151" s="125">
        <f t="shared" si="343"/>
        <v>1</v>
      </c>
      <c r="DM151" s="116">
        <f t="shared" si="344"/>
        <v>1</v>
      </c>
      <c r="DN151" s="116">
        <f t="shared" si="345"/>
        <v>1</v>
      </c>
      <c r="DO151" s="116">
        <f t="shared" si="346"/>
        <v>1</v>
      </c>
      <c r="DP151" s="116">
        <f t="shared" si="347"/>
        <v>1</v>
      </c>
      <c r="DQ151" s="116">
        <f t="shared" si="348"/>
        <v>1</v>
      </c>
      <c r="DR151" s="116">
        <f t="shared" si="349"/>
        <v>1</v>
      </c>
      <c r="DS151" s="116">
        <f t="shared" si="350"/>
        <v>1</v>
      </c>
      <c r="DT151" s="116">
        <f t="shared" si="351"/>
        <v>1</v>
      </c>
      <c r="DU151" s="116">
        <f t="shared" si="352"/>
        <v>1</v>
      </c>
      <c r="DV151" s="125">
        <f t="shared" si="353"/>
        <v>0</v>
      </c>
      <c r="DW151" s="116">
        <f t="shared" si="354"/>
        <v>0</v>
      </c>
      <c r="DX151" s="116">
        <f t="shared" si="305"/>
        <v>0</v>
      </c>
      <c r="DY151" s="116">
        <f t="shared" si="306"/>
        <v>0</v>
      </c>
      <c r="DZ151" s="116">
        <f t="shared" si="307"/>
        <v>0</v>
      </c>
      <c r="EA151" s="116">
        <f t="shared" si="308"/>
        <v>0</v>
      </c>
      <c r="EB151" s="116">
        <f t="shared" si="309"/>
        <v>0</v>
      </c>
      <c r="EC151" s="116">
        <f t="shared" si="310"/>
        <v>0</v>
      </c>
      <c r="ED151" s="116">
        <f t="shared" si="311"/>
        <v>0</v>
      </c>
      <c r="EE151" s="116">
        <f t="shared" si="312"/>
        <v>0</v>
      </c>
      <c r="EF151" s="172" t="str">
        <f>IF(EE151&gt;='Detailed Input'!$A$6,INDEX(DB151:DK151,EE151-'Detailed Input'!$A$6+1),"")</f>
        <v/>
      </c>
      <c r="EG151" s="170" t="str">
        <f>IF(EE151&gt;='Detailed Input'!$A$6,INDEX(DL151:DU151,EE151-'Detailed Input'!$A$6+1),"")</f>
        <v/>
      </c>
      <c r="EH151" s="59">
        <f t="shared" si="355"/>
        <v>0</v>
      </c>
      <c r="EI151" s="120">
        <f t="shared" si="356"/>
        <v>0</v>
      </c>
      <c r="EJ151" s="58"/>
    </row>
    <row r="152" spans="1:140" x14ac:dyDescent="0.2">
      <c r="A152" s="133" t="str">
        <f>IF('Detailed Input'!A226="",'Detailed Input'!$A$25,'Detailed Input'!A226)</f>
        <v>blank</v>
      </c>
      <c r="B152" s="16">
        <f>+'Detailed Input'!C226</f>
        <v>0</v>
      </c>
      <c r="C152" s="16">
        <f>MATCH(A152,'Detailed Input'!$A$25:$A$75,0)</f>
        <v>1</v>
      </c>
      <c r="D152" s="17">
        <f>'Detailed Input'!B226+1</f>
        <v>1</v>
      </c>
      <c r="E152" s="18">
        <f t="shared" si="246"/>
        <v>-999</v>
      </c>
      <c r="F152" s="19">
        <f t="shared" si="247"/>
        <v>0</v>
      </c>
      <c r="G152" s="7">
        <f t="shared" si="357"/>
        <v>1</v>
      </c>
      <c r="H152" s="8">
        <f>+'Detailed Input'!D226</f>
        <v>0</v>
      </c>
      <c r="I152" s="8">
        <v>0</v>
      </c>
      <c r="J152" s="8">
        <f t="shared" si="313"/>
        <v>1</v>
      </c>
      <c r="K152" s="19">
        <f t="shared" si="248"/>
        <v>0</v>
      </c>
      <c r="L152" s="9">
        <f t="shared" si="249"/>
        <v>0</v>
      </c>
      <c r="M152" s="17">
        <f t="shared" si="250"/>
        <v>2</v>
      </c>
      <c r="N152" s="18">
        <f t="shared" si="251"/>
        <v>-999</v>
      </c>
      <c r="O152" s="19">
        <f t="shared" si="252"/>
        <v>0</v>
      </c>
      <c r="P152" s="7">
        <f t="shared" si="358"/>
        <v>1</v>
      </c>
      <c r="Q152" s="8">
        <f>+'Detailed Input'!E226</f>
        <v>0</v>
      </c>
      <c r="R152" s="8">
        <f t="shared" si="314"/>
        <v>0</v>
      </c>
      <c r="S152" s="8">
        <f t="shared" si="315"/>
        <v>1</v>
      </c>
      <c r="T152" s="19">
        <f t="shared" si="253"/>
        <v>0</v>
      </c>
      <c r="U152" s="9">
        <f t="shared" si="254"/>
        <v>0</v>
      </c>
      <c r="V152" s="17">
        <f t="shared" si="255"/>
        <v>3</v>
      </c>
      <c r="W152" s="18">
        <f t="shared" si="256"/>
        <v>-999</v>
      </c>
      <c r="X152" s="19">
        <f t="shared" si="257"/>
        <v>0</v>
      </c>
      <c r="Y152" s="7">
        <f t="shared" si="359"/>
        <v>1</v>
      </c>
      <c r="Z152" s="8">
        <f>+'Detailed Input'!F226</f>
        <v>0</v>
      </c>
      <c r="AA152" s="8">
        <f t="shared" si="316"/>
        <v>0</v>
      </c>
      <c r="AB152" s="8">
        <f t="shared" si="317"/>
        <v>1</v>
      </c>
      <c r="AC152" s="19">
        <f t="shared" si="258"/>
        <v>0</v>
      </c>
      <c r="AD152" s="9">
        <f t="shared" si="259"/>
        <v>0</v>
      </c>
      <c r="AE152" s="17">
        <f t="shared" si="260"/>
        <v>4</v>
      </c>
      <c r="AF152" s="18">
        <f t="shared" si="261"/>
        <v>-999</v>
      </c>
      <c r="AG152" s="19">
        <f t="shared" si="262"/>
        <v>0</v>
      </c>
      <c r="AH152" s="7">
        <f t="shared" si="360"/>
        <v>1</v>
      </c>
      <c r="AI152" s="8">
        <f>+'Detailed Input'!G226</f>
        <v>0</v>
      </c>
      <c r="AJ152" s="8">
        <f t="shared" si="318"/>
        <v>0</v>
      </c>
      <c r="AK152" s="8">
        <f t="shared" si="319"/>
        <v>1</v>
      </c>
      <c r="AL152" s="19">
        <f t="shared" si="263"/>
        <v>0</v>
      </c>
      <c r="AM152" s="9">
        <f t="shared" si="264"/>
        <v>0</v>
      </c>
      <c r="AN152" s="17">
        <f t="shared" si="265"/>
        <v>5</v>
      </c>
      <c r="AO152" s="18">
        <f t="shared" si="266"/>
        <v>-999</v>
      </c>
      <c r="AP152" s="19">
        <f t="shared" si="267"/>
        <v>0</v>
      </c>
      <c r="AQ152" s="7">
        <f t="shared" si="361"/>
        <v>1</v>
      </c>
      <c r="AR152" s="8">
        <f>+'Detailed Input'!H226</f>
        <v>0</v>
      </c>
      <c r="AS152" s="8">
        <f t="shared" si="320"/>
        <v>0</v>
      </c>
      <c r="AT152" s="8">
        <f t="shared" si="321"/>
        <v>1</v>
      </c>
      <c r="AU152" s="19">
        <f t="shared" si="268"/>
        <v>0</v>
      </c>
      <c r="AV152" s="9">
        <f t="shared" si="269"/>
        <v>0</v>
      </c>
      <c r="AW152" s="17">
        <f t="shared" si="270"/>
        <v>6</v>
      </c>
      <c r="AX152" s="18">
        <f t="shared" si="271"/>
        <v>-999</v>
      </c>
      <c r="AY152" s="19">
        <f t="shared" si="272"/>
        <v>0</v>
      </c>
      <c r="AZ152" s="7">
        <f t="shared" si="362"/>
        <v>1</v>
      </c>
      <c r="BA152" s="8">
        <f>+'Detailed Input'!I226</f>
        <v>0</v>
      </c>
      <c r="BB152" s="8">
        <f t="shared" si="322"/>
        <v>0</v>
      </c>
      <c r="BC152" s="8">
        <f t="shared" si="323"/>
        <v>1</v>
      </c>
      <c r="BD152" s="19">
        <f t="shared" si="273"/>
        <v>0</v>
      </c>
      <c r="BE152" s="9">
        <f t="shared" si="274"/>
        <v>0</v>
      </c>
      <c r="BF152" s="17">
        <f t="shared" si="275"/>
        <v>7</v>
      </c>
      <c r="BG152" s="18">
        <f t="shared" si="276"/>
        <v>-999</v>
      </c>
      <c r="BH152" s="19">
        <f t="shared" si="277"/>
        <v>0</v>
      </c>
      <c r="BI152" s="7">
        <f t="shared" si="363"/>
        <v>1</v>
      </c>
      <c r="BJ152" s="8">
        <f>+'Detailed Input'!J226</f>
        <v>0</v>
      </c>
      <c r="BK152" s="8">
        <f t="shared" si="324"/>
        <v>0</v>
      </c>
      <c r="BL152" s="8">
        <f t="shared" si="325"/>
        <v>1</v>
      </c>
      <c r="BM152" s="19">
        <f t="shared" si="278"/>
        <v>0</v>
      </c>
      <c r="BN152" s="9">
        <f t="shared" si="279"/>
        <v>0</v>
      </c>
      <c r="BO152" s="17">
        <f t="shared" si="280"/>
        <v>8</v>
      </c>
      <c r="BP152" s="18">
        <f t="shared" si="281"/>
        <v>-999</v>
      </c>
      <c r="BQ152" s="19">
        <f t="shared" si="282"/>
        <v>0</v>
      </c>
      <c r="BR152" s="7">
        <f t="shared" si="364"/>
        <v>1</v>
      </c>
      <c r="BS152" s="8">
        <f>+'Detailed Input'!K226</f>
        <v>0</v>
      </c>
      <c r="BT152" s="8">
        <f t="shared" si="326"/>
        <v>0</v>
      </c>
      <c r="BU152" s="8">
        <f t="shared" si="327"/>
        <v>1</v>
      </c>
      <c r="BV152" s="19">
        <f t="shared" si="283"/>
        <v>0</v>
      </c>
      <c r="BW152" s="9">
        <f t="shared" si="284"/>
        <v>0</v>
      </c>
      <c r="BX152" s="17">
        <f t="shared" si="285"/>
        <v>9</v>
      </c>
      <c r="BY152" s="18">
        <f t="shared" si="286"/>
        <v>-999</v>
      </c>
      <c r="BZ152" s="19">
        <f t="shared" si="287"/>
        <v>0</v>
      </c>
      <c r="CA152" s="7">
        <f t="shared" si="365"/>
        <v>1</v>
      </c>
      <c r="CB152" s="8">
        <f>+'Detailed Input'!L226</f>
        <v>0</v>
      </c>
      <c r="CC152" s="8">
        <f t="shared" si="328"/>
        <v>0</v>
      </c>
      <c r="CD152" s="8">
        <f t="shared" si="329"/>
        <v>1</v>
      </c>
      <c r="CE152" s="19">
        <f t="shared" si="288"/>
        <v>0</v>
      </c>
      <c r="CF152" s="9">
        <f t="shared" si="289"/>
        <v>0</v>
      </c>
      <c r="CG152" s="17">
        <f t="shared" si="290"/>
        <v>10</v>
      </c>
      <c r="CH152" s="18">
        <f t="shared" si="291"/>
        <v>-999</v>
      </c>
      <c r="CI152" s="19">
        <f t="shared" si="292"/>
        <v>0</v>
      </c>
      <c r="CJ152" s="7">
        <f t="shared" si="366"/>
        <v>1</v>
      </c>
      <c r="CK152" s="8">
        <f>+'Detailed Input'!M226</f>
        <v>0</v>
      </c>
      <c r="CL152" s="8">
        <f t="shared" si="330"/>
        <v>0</v>
      </c>
      <c r="CM152" s="8">
        <f t="shared" si="331"/>
        <v>1</v>
      </c>
      <c r="CN152" s="19">
        <f t="shared" si="293"/>
        <v>0</v>
      </c>
      <c r="CO152" s="134">
        <f t="shared" si="294"/>
        <v>0</v>
      </c>
      <c r="CQ152" s="119" t="str">
        <f t="shared" si="332"/>
        <v>blank</v>
      </c>
      <c r="CR152" s="84">
        <f t="shared" si="295"/>
        <v>0</v>
      </c>
      <c r="CS152" s="77">
        <f t="shared" si="296"/>
        <v>0</v>
      </c>
      <c r="CT152" s="77">
        <f t="shared" si="297"/>
        <v>0</v>
      </c>
      <c r="CU152" s="77">
        <f t="shared" si="298"/>
        <v>0</v>
      </c>
      <c r="CV152" s="77">
        <f t="shared" si="299"/>
        <v>0</v>
      </c>
      <c r="CW152" s="77">
        <f t="shared" si="300"/>
        <v>0</v>
      </c>
      <c r="CX152" s="77">
        <f t="shared" si="301"/>
        <v>0</v>
      </c>
      <c r="CY152" s="77">
        <f t="shared" si="302"/>
        <v>0</v>
      </c>
      <c r="CZ152" s="77">
        <f t="shared" si="303"/>
        <v>0</v>
      </c>
      <c r="DA152" s="77">
        <f t="shared" si="304"/>
        <v>0</v>
      </c>
      <c r="DB152" s="145">
        <f t="shared" si="333"/>
        <v>-999</v>
      </c>
      <c r="DC152" s="115">
        <f t="shared" si="334"/>
        <v>-999</v>
      </c>
      <c r="DD152" s="115">
        <f t="shared" si="335"/>
        <v>-999</v>
      </c>
      <c r="DE152" s="115">
        <f t="shared" si="336"/>
        <v>-999</v>
      </c>
      <c r="DF152" s="115">
        <f t="shared" si="337"/>
        <v>-999</v>
      </c>
      <c r="DG152" s="115">
        <f t="shared" si="338"/>
        <v>-999</v>
      </c>
      <c r="DH152" s="115">
        <f t="shared" si="339"/>
        <v>-999</v>
      </c>
      <c r="DI152" s="115">
        <f t="shared" si="340"/>
        <v>-999</v>
      </c>
      <c r="DJ152" s="115">
        <f t="shared" si="341"/>
        <v>-999</v>
      </c>
      <c r="DK152" s="115">
        <f t="shared" si="342"/>
        <v>-999</v>
      </c>
      <c r="DL152" s="125">
        <f t="shared" si="343"/>
        <v>1</v>
      </c>
      <c r="DM152" s="116">
        <f t="shared" si="344"/>
        <v>1</v>
      </c>
      <c r="DN152" s="116">
        <f t="shared" si="345"/>
        <v>1</v>
      </c>
      <c r="DO152" s="116">
        <f t="shared" si="346"/>
        <v>1</v>
      </c>
      <c r="DP152" s="116">
        <f t="shared" si="347"/>
        <v>1</v>
      </c>
      <c r="DQ152" s="116">
        <f t="shared" si="348"/>
        <v>1</v>
      </c>
      <c r="DR152" s="116">
        <f t="shared" si="349"/>
        <v>1</v>
      </c>
      <c r="DS152" s="116">
        <f t="shared" si="350"/>
        <v>1</v>
      </c>
      <c r="DT152" s="116">
        <f t="shared" si="351"/>
        <v>1</v>
      </c>
      <c r="DU152" s="116">
        <f t="shared" si="352"/>
        <v>1</v>
      </c>
      <c r="DV152" s="125">
        <f t="shared" si="353"/>
        <v>0</v>
      </c>
      <c r="DW152" s="116">
        <f t="shared" si="354"/>
        <v>0</v>
      </c>
      <c r="DX152" s="116">
        <f t="shared" si="305"/>
        <v>0</v>
      </c>
      <c r="DY152" s="116">
        <f t="shared" si="306"/>
        <v>0</v>
      </c>
      <c r="DZ152" s="116">
        <f t="shared" si="307"/>
        <v>0</v>
      </c>
      <c r="EA152" s="116">
        <f t="shared" si="308"/>
        <v>0</v>
      </c>
      <c r="EB152" s="116">
        <f t="shared" si="309"/>
        <v>0</v>
      </c>
      <c r="EC152" s="116">
        <f t="shared" si="310"/>
        <v>0</v>
      </c>
      <c r="ED152" s="116">
        <f t="shared" si="311"/>
        <v>0</v>
      </c>
      <c r="EE152" s="116">
        <f t="shared" si="312"/>
        <v>0</v>
      </c>
      <c r="EF152" s="172" t="str">
        <f>IF(EE152&gt;='Detailed Input'!$A$6,INDEX(DB152:DK152,EE152-'Detailed Input'!$A$6+1),"")</f>
        <v/>
      </c>
      <c r="EG152" s="170" t="str">
        <f>IF(EE152&gt;='Detailed Input'!$A$6,INDEX(DL152:DU152,EE152-'Detailed Input'!$A$6+1),"")</f>
        <v/>
      </c>
      <c r="EH152" s="59">
        <f t="shared" si="355"/>
        <v>0</v>
      </c>
      <c r="EI152" s="120">
        <f t="shared" si="356"/>
        <v>0</v>
      </c>
      <c r="EJ152" s="58"/>
    </row>
    <row r="153" spans="1:140" x14ac:dyDescent="0.2">
      <c r="A153" s="133" t="str">
        <f>IF('Detailed Input'!A227="",'Detailed Input'!$A$25,'Detailed Input'!A227)</f>
        <v>blank</v>
      </c>
      <c r="B153" s="16">
        <f>+'Detailed Input'!C227</f>
        <v>0</v>
      </c>
      <c r="C153" s="16">
        <f>MATCH(A153,'Detailed Input'!$A$25:$A$75,0)</f>
        <v>1</v>
      </c>
      <c r="D153" s="17">
        <f>'Detailed Input'!B227+1</f>
        <v>1</v>
      </c>
      <c r="E153" s="18">
        <f t="shared" si="246"/>
        <v>-999</v>
      </c>
      <c r="F153" s="19">
        <f t="shared" si="247"/>
        <v>0</v>
      </c>
      <c r="G153" s="7">
        <f t="shared" si="357"/>
        <v>1</v>
      </c>
      <c r="H153" s="8">
        <f>+'Detailed Input'!D227</f>
        <v>0</v>
      </c>
      <c r="I153" s="8">
        <v>0</v>
      </c>
      <c r="J153" s="8">
        <f t="shared" si="313"/>
        <v>1</v>
      </c>
      <c r="K153" s="19">
        <f t="shared" si="248"/>
        <v>0</v>
      </c>
      <c r="L153" s="9">
        <f t="shared" si="249"/>
        <v>0</v>
      </c>
      <c r="M153" s="17">
        <f t="shared" si="250"/>
        <v>2</v>
      </c>
      <c r="N153" s="18">
        <f t="shared" si="251"/>
        <v>-999</v>
      </c>
      <c r="O153" s="19">
        <f t="shared" si="252"/>
        <v>0</v>
      </c>
      <c r="P153" s="7">
        <f t="shared" si="358"/>
        <v>1</v>
      </c>
      <c r="Q153" s="8">
        <f>+'Detailed Input'!E227</f>
        <v>0</v>
      </c>
      <c r="R153" s="8">
        <f t="shared" si="314"/>
        <v>0</v>
      </c>
      <c r="S153" s="8">
        <f t="shared" si="315"/>
        <v>1</v>
      </c>
      <c r="T153" s="19">
        <f t="shared" si="253"/>
        <v>0</v>
      </c>
      <c r="U153" s="9">
        <f t="shared" si="254"/>
        <v>0</v>
      </c>
      <c r="V153" s="17">
        <f t="shared" si="255"/>
        <v>3</v>
      </c>
      <c r="W153" s="18">
        <f t="shared" si="256"/>
        <v>-999</v>
      </c>
      <c r="X153" s="19">
        <f t="shared" si="257"/>
        <v>0</v>
      </c>
      <c r="Y153" s="7">
        <f t="shared" si="359"/>
        <v>1</v>
      </c>
      <c r="Z153" s="8">
        <f>+'Detailed Input'!F227</f>
        <v>0</v>
      </c>
      <c r="AA153" s="8">
        <f t="shared" si="316"/>
        <v>0</v>
      </c>
      <c r="AB153" s="8">
        <f t="shared" si="317"/>
        <v>1</v>
      </c>
      <c r="AC153" s="19">
        <f t="shared" si="258"/>
        <v>0</v>
      </c>
      <c r="AD153" s="9">
        <f t="shared" si="259"/>
        <v>0</v>
      </c>
      <c r="AE153" s="17">
        <f t="shared" si="260"/>
        <v>4</v>
      </c>
      <c r="AF153" s="18">
        <f t="shared" si="261"/>
        <v>-999</v>
      </c>
      <c r="AG153" s="19">
        <f t="shared" si="262"/>
        <v>0</v>
      </c>
      <c r="AH153" s="7">
        <f t="shared" si="360"/>
        <v>1</v>
      </c>
      <c r="AI153" s="8">
        <f>+'Detailed Input'!G227</f>
        <v>0</v>
      </c>
      <c r="AJ153" s="8">
        <f t="shared" si="318"/>
        <v>0</v>
      </c>
      <c r="AK153" s="8">
        <f t="shared" si="319"/>
        <v>1</v>
      </c>
      <c r="AL153" s="19">
        <f t="shared" si="263"/>
        <v>0</v>
      </c>
      <c r="AM153" s="9">
        <f t="shared" si="264"/>
        <v>0</v>
      </c>
      <c r="AN153" s="17">
        <f t="shared" si="265"/>
        <v>5</v>
      </c>
      <c r="AO153" s="18">
        <f t="shared" si="266"/>
        <v>-999</v>
      </c>
      <c r="AP153" s="19">
        <f t="shared" si="267"/>
        <v>0</v>
      </c>
      <c r="AQ153" s="7">
        <f t="shared" si="361"/>
        <v>1</v>
      </c>
      <c r="AR153" s="8">
        <f>+'Detailed Input'!H227</f>
        <v>0</v>
      </c>
      <c r="AS153" s="8">
        <f t="shared" si="320"/>
        <v>0</v>
      </c>
      <c r="AT153" s="8">
        <f t="shared" si="321"/>
        <v>1</v>
      </c>
      <c r="AU153" s="19">
        <f t="shared" si="268"/>
        <v>0</v>
      </c>
      <c r="AV153" s="9">
        <f t="shared" si="269"/>
        <v>0</v>
      </c>
      <c r="AW153" s="17">
        <f t="shared" si="270"/>
        <v>6</v>
      </c>
      <c r="AX153" s="18">
        <f t="shared" si="271"/>
        <v>-999</v>
      </c>
      <c r="AY153" s="19">
        <f t="shared" si="272"/>
        <v>0</v>
      </c>
      <c r="AZ153" s="7">
        <f t="shared" si="362"/>
        <v>1</v>
      </c>
      <c r="BA153" s="8">
        <f>+'Detailed Input'!I227</f>
        <v>0</v>
      </c>
      <c r="BB153" s="8">
        <f t="shared" si="322"/>
        <v>0</v>
      </c>
      <c r="BC153" s="8">
        <f t="shared" si="323"/>
        <v>1</v>
      </c>
      <c r="BD153" s="19">
        <f t="shared" si="273"/>
        <v>0</v>
      </c>
      <c r="BE153" s="9">
        <f t="shared" si="274"/>
        <v>0</v>
      </c>
      <c r="BF153" s="17">
        <f t="shared" si="275"/>
        <v>7</v>
      </c>
      <c r="BG153" s="18">
        <f t="shared" si="276"/>
        <v>-999</v>
      </c>
      <c r="BH153" s="19">
        <f t="shared" si="277"/>
        <v>0</v>
      </c>
      <c r="BI153" s="7">
        <f t="shared" si="363"/>
        <v>1</v>
      </c>
      <c r="BJ153" s="8">
        <f>+'Detailed Input'!J227</f>
        <v>0</v>
      </c>
      <c r="BK153" s="8">
        <f t="shared" si="324"/>
        <v>0</v>
      </c>
      <c r="BL153" s="8">
        <f t="shared" si="325"/>
        <v>1</v>
      </c>
      <c r="BM153" s="19">
        <f t="shared" si="278"/>
        <v>0</v>
      </c>
      <c r="BN153" s="9">
        <f t="shared" si="279"/>
        <v>0</v>
      </c>
      <c r="BO153" s="17">
        <f t="shared" si="280"/>
        <v>8</v>
      </c>
      <c r="BP153" s="18">
        <f t="shared" si="281"/>
        <v>-999</v>
      </c>
      <c r="BQ153" s="19">
        <f t="shared" si="282"/>
        <v>0</v>
      </c>
      <c r="BR153" s="7">
        <f t="shared" si="364"/>
        <v>1</v>
      </c>
      <c r="BS153" s="8">
        <f>+'Detailed Input'!K227</f>
        <v>0</v>
      </c>
      <c r="BT153" s="8">
        <f t="shared" si="326"/>
        <v>0</v>
      </c>
      <c r="BU153" s="8">
        <f t="shared" si="327"/>
        <v>1</v>
      </c>
      <c r="BV153" s="19">
        <f t="shared" si="283"/>
        <v>0</v>
      </c>
      <c r="BW153" s="9">
        <f t="shared" si="284"/>
        <v>0</v>
      </c>
      <c r="BX153" s="17">
        <f t="shared" si="285"/>
        <v>9</v>
      </c>
      <c r="BY153" s="18">
        <f t="shared" si="286"/>
        <v>-999</v>
      </c>
      <c r="BZ153" s="19">
        <f t="shared" si="287"/>
        <v>0</v>
      </c>
      <c r="CA153" s="7">
        <f t="shared" si="365"/>
        <v>1</v>
      </c>
      <c r="CB153" s="8">
        <f>+'Detailed Input'!L227</f>
        <v>0</v>
      </c>
      <c r="CC153" s="8">
        <f t="shared" si="328"/>
        <v>0</v>
      </c>
      <c r="CD153" s="8">
        <f t="shared" si="329"/>
        <v>1</v>
      </c>
      <c r="CE153" s="19">
        <f t="shared" si="288"/>
        <v>0</v>
      </c>
      <c r="CF153" s="9">
        <f t="shared" si="289"/>
        <v>0</v>
      </c>
      <c r="CG153" s="17">
        <f t="shared" si="290"/>
        <v>10</v>
      </c>
      <c r="CH153" s="18">
        <f t="shared" si="291"/>
        <v>-999</v>
      </c>
      <c r="CI153" s="19">
        <f t="shared" si="292"/>
        <v>0</v>
      </c>
      <c r="CJ153" s="7">
        <f t="shared" si="366"/>
        <v>1</v>
      </c>
      <c r="CK153" s="8">
        <f>+'Detailed Input'!M227</f>
        <v>0</v>
      </c>
      <c r="CL153" s="8">
        <f t="shared" si="330"/>
        <v>0</v>
      </c>
      <c r="CM153" s="8">
        <f t="shared" si="331"/>
        <v>1</v>
      </c>
      <c r="CN153" s="19">
        <f t="shared" si="293"/>
        <v>0</v>
      </c>
      <c r="CO153" s="134">
        <f t="shared" si="294"/>
        <v>0</v>
      </c>
      <c r="CQ153" s="119" t="str">
        <f t="shared" si="332"/>
        <v>blank</v>
      </c>
      <c r="CR153" s="84">
        <f t="shared" si="295"/>
        <v>0</v>
      </c>
      <c r="CS153" s="77">
        <f t="shared" si="296"/>
        <v>0</v>
      </c>
      <c r="CT153" s="77">
        <f t="shared" si="297"/>
        <v>0</v>
      </c>
      <c r="CU153" s="77">
        <f t="shared" si="298"/>
        <v>0</v>
      </c>
      <c r="CV153" s="77">
        <f t="shared" si="299"/>
        <v>0</v>
      </c>
      <c r="CW153" s="77">
        <f t="shared" si="300"/>
        <v>0</v>
      </c>
      <c r="CX153" s="77">
        <f t="shared" si="301"/>
        <v>0</v>
      </c>
      <c r="CY153" s="77">
        <f t="shared" si="302"/>
        <v>0</v>
      </c>
      <c r="CZ153" s="77">
        <f t="shared" si="303"/>
        <v>0</v>
      </c>
      <c r="DA153" s="77">
        <f t="shared" si="304"/>
        <v>0</v>
      </c>
      <c r="DB153" s="145">
        <f t="shared" si="333"/>
        <v>-999</v>
      </c>
      <c r="DC153" s="115">
        <f t="shared" si="334"/>
        <v>-999</v>
      </c>
      <c r="DD153" s="115">
        <f t="shared" si="335"/>
        <v>-999</v>
      </c>
      <c r="DE153" s="115">
        <f t="shared" si="336"/>
        <v>-999</v>
      </c>
      <c r="DF153" s="115">
        <f t="shared" si="337"/>
        <v>-999</v>
      </c>
      <c r="DG153" s="115">
        <f t="shared" si="338"/>
        <v>-999</v>
      </c>
      <c r="DH153" s="115">
        <f t="shared" si="339"/>
        <v>-999</v>
      </c>
      <c r="DI153" s="115">
        <f t="shared" si="340"/>
        <v>-999</v>
      </c>
      <c r="DJ153" s="115">
        <f t="shared" si="341"/>
        <v>-999</v>
      </c>
      <c r="DK153" s="115">
        <f t="shared" si="342"/>
        <v>-999</v>
      </c>
      <c r="DL153" s="125">
        <f t="shared" si="343"/>
        <v>1</v>
      </c>
      <c r="DM153" s="116">
        <f t="shared" si="344"/>
        <v>1</v>
      </c>
      <c r="DN153" s="116">
        <f t="shared" si="345"/>
        <v>1</v>
      </c>
      <c r="DO153" s="116">
        <f t="shared" si="346"/>
        <v>1</v>
      </c>
      <c r="DP153" s="116">
        <f t="shared" si="347"/>
        <v>1</v>
      </c>
      <c r="DQ153" s="116">
        <f t="shared" si="348"/>
        <v>1</v>
      </c>
      <c r="DR153" s="116">
        <f t="shared" si="349"/>
        <v>1</v>
      </c>
      <c r="DS153" s="116">
        <f t="shared" si="350"/>
        <v>1</v>
      </c>
      <c r="DT153" s="116">
        <f t="shared" si="351"/>
        <v>1</v>
      </c>
      <c r="DU153" s="116">
        <f t="shared" si="352"/>
        <v>1</v>
      </c>
      <c r="DV153" s="125">
        <f t="shared" si="353"/>
        <v>0</v>
      </c>
      <c r="DW153" s="116">
        <f t="shared" si="354"/>
        <v>0</v>
      </c>
      <c r="DX153" s="116">
        <f t="shared" si="305"/>
        <v>0</v>
      </c>
      <c r="DY153" s="116">
        <f t="shared" si="306"/>
        <v>0</v>
      </c>
      <c r="DZ153" s="116">
        <f t="shared" si="307"/>
        <v>0</v>
      </c>
      <c r="EA153" s="116">
        <f t="shared" si="308"/>
        <v>0</v>
      </c>
      <c r="EB153" s="116">
        <f t="shared" si="309"/>
        <v>0</v>
      </c>
      <c r="EC153" s="116">
        <f t="shared" si="310"/>
        <v>0</v>
      </c>
      <c r="ED153" s="116">
        <f t="shared" si="311"/>
        <v>0</v>
      </c>
      <c r="EE153" s="116">
        <f t="shared" si="312"/>
        <v>0</v>
      </c>
      <c r="EF153" s="172" t="str">
        <f>IF(EE153&gt;='Detailed Input'!$A$6,INDEX(DB153:DK153,EE153-'Detailed Input'!$A$6+1),"")</f>
        <v/>
      </c>
      <c r="EG153" s="170" t="str">
        <f>IF(EE153&gt;='Detailed Input'!$A$6,INDEX(DL153:DU153,EE153-'Detailed Input'!$A$6+1),"")</f>
        <v/>
      </c>
      <c r="EH153" s="59">
        <f t="shared" si="355"/>
        <v>0</v>
      </c>
      <c r="EI153" s="120">
        <f t="shared" si="356"/>
        <v>0</v>
      </c>
      <c r="EJ153" s="58"/>
    </row>
    <row r="154" spans="1:140" x14ac:dyDescent="0.2">
      <c r="A154" s="133" t="str">
        <f>IF('Detailed Input'!A228="",'Detailed Input'!$A$25,'Detailed Input'!A228)</f>
        <v>blank</v>
      </c>
      <c r="B154" s="16">
        <f>+'Detailed Input'!C228</f>
        <v>0</v>
      </c>
      <c r="C154" s="16">
        <f>MATCH(A154,'Detailed Input'!$A$25:$A$75,0)</f>
        <v>1</v>
      </c>
      <c r="D154" s="17">
        <f>'Detailed Input'!B228+1</f>
        <v>1</v>
      </c>
      <c r="E154" s="18">
        <f t="shared" si="246"/>
        <v>-999</v>
      </c>
      <c r="F154" s="19">
        <f t="shared" si="247"/>
        <v>0</v>
      </c>
      <c r="G154" s="7">
        <f t="shared" si="357"/>
        <v>1</v>
      </c>
      <c r="H154" s="8">
        <f>+'Detailed Input'!D228</f>
        <v>0</v>
      </c>
      <c r="I154" s="8">
        <v>0</v>
      </c>
      <c r="J154" s="8">
        <f t="shared" si="313"/>
        <v>1</v>
      </c>
      <c r="K154" s="19">
        <f t="shared" si="248"/>
        <v>0</v>
      </c>
      <c r="L154" s="9">
        <f t="shared" si="249"/>
        <v>0</v>
      </c>
      <c r="M154" s="17">
        <f t="shared" si="250"/>
        <v>2</v>
      </c>
      <c r="N154" s="18">
        <f t="shared" si="251"/>
        <v>-999</v>
      </c>
      <c r="O154" s="19">
        <f t="shared" si="252"/>
        <v>0</v>
      </c>
      <c r="P154" s="7">
        <f t="shared" si="358"/>
        <v>1</v>
      </c>
      <c r="Q154" s="8">
        <f>+'Detailed Input'!E228</f>
        <v>0</v>
      </c>
      <c r="R154" s="8">
        <f t="shared" si="314"/>
        <v>0</v>
      </c>
      <c r="S154" s="8">
        <f t="shared" si="315"/>
        <v>1</v>
      </c>
      <c r="T154" s="19">
        <f t="shared" si="253"/>
        <v>0</v>
      </c>
      <c r="U154" s="9">
        <f t="shared" si="254"/>
        <v>0</v>
      </c>
      <c r="V154" s="17">
        <f t="shared" si="255"/>
        <v>3</v>
      </c>
      <c r="W154" s="18">
        <f t="shared" si="256"/>
        <v>-999</v>
      </c>
      <c r="X154" s="19">
        <f t="shared" si="257"/>
        <v>0</v>
      </c>
      <c r="Y154" s="7">
        <f t="shared" si="359"/>
        <v>1</v>
      </c>
      <c r="Z154" s="8">
        <f>+'Detailed Input'!F228</f>
        <v>0</v>
      </c>
      <c r="AA154" s="8">
        <f t="shared" si="316"/>
        <v>0</v>
      </c>
      <c r="AB154" s="8">
        <f t="shared" si="317"/>
        <v>1</v>
      </c>
      <c r="AC154" s="19">
        <f t="shared" si="258"/>
        <v>0</v>
      </c>
      <c r="AD154" s="9">
        <f t="shared" si="259"/>
        <v>0</v>
      </c>
      <c r="AE154" s="17">
        <f t="shared" si="260"/>
        <v>4</v>
      </c>
      <c r="AF154" s="18">
        <f t="shared" si="261"/>
        <v>-999</v>
      </c>
      <c r="AG154" s="19">
        <f t="shared" si="262"/>
        <v>0</v>
      </c>
      <c r="AH154" s="7">
        <f t="shared" si="360"/>
        <v>1</v>
      </c>
      <c r="AI154" s="8">
        <f>+'Detailed Input'!G228</f>
        <v>0</v>
      </c>
      <c r="AJ154" s="8">
        <f t="shared" si="318"/>
        <v>0</v>
      </c>
      <c r="AK154" s="8">
        <f t="shared" si="319"/>
        <v>1</v>
      </c>
      <c r="AL154" s="19">
        <f t="shared" si="263"/>
        <v>0</v>
      </c>
      <c r="AM154" s="9">
        <f t="shared" si="264"/>
        <v>0</v>
      </c>
      <c r="AN154" s="17">
        <f t="shared" si="265"/>
        <v>5</v>
      </c>
      <c r="AO154" s="18">
        <f t="shared" si="266"/>
        <v>-999</v>
      </c>
      <c r="AP154" s="19">
        <f t="shared" si="267"/>
        <v>0</v>
      </c>
      <c r="AQ154" s="7">
        <f t="shared" si="361"/>
        <v>1</v>
      </c>
      <c r="AR154" s="8">
        <f>+'Detailed Input'!H228</f>
        <v>0</v>
      </c>
      <c r="AS154" s="8">
        <f t="shared" si="320"/>
        <v>0</v>
      </c>
      <c r="AT154" s="8">
        <f t="shared" si="321"/>
        <v>1</v>
      </c>
      <c r="AU154" s="19">
        <f t="shared" si="268"/>
        <v>0</v>
      </c>
      <c r="AV154" s="9">
        <f t="shared" si="269"/>
        <v>0</v>
      </c>
      <c r="AW154" s="17">
        <f t="shared" si="270"/>
        <v>6</v>
      </c>
      <c r="AX154" s="18">
        <f t="shared" si="271"/>
        <v>-999</v>
      </c>
      <c r="AY154" s="19">
        <f t="shared" si="272"/>
        <v>0</v>
      </c>
      <c r="AZ154" s="7">
        <f t="shared" si="362"/>
        <v>1</v>
      </c>
      <c r="BA154" s="8">
        <f>+'Detailed Input'!I228</f>
        <v>0</v>
      </c>
      <c r="BB154" s="8">
        <f t="shared" si="322"/>
        <v>0</v>
      </c>
      <c r="BC154" s="8">
        <f t="shared" si="323"/>
        <v>1</v>
      </c>
      <c r="BD154" s="19">
        <f t="shared" si="273"/>
        <v>0</v>
      </c>
      <c r="BE154" s="9">
        <f t="shared" si="274"/>
        <v>0</v>
      </c>
      <c r="BF154" s="17">
        <f t="shared" si="275"/>
        <v>7</v>
      </c>
      <c r="BG154" s="18">
        <f t="shared" si="276"/>
        <v>-999</v>
      </c>
      <c r="BH154" s="19">
        <f t="shared" si="277"/>
        <v>0</v>
      </c>
      <c r="BI154" s="7">
        <f t="shared" si="363"/>
        <v>1</v>
      </c>
      <c r="BJ154" s="8">
        <f>+'Detailed Input'!J228</f>
        <v>0</v>
      </c>
      <c r="BK154" s="8">
        <f t="shared" si="324"/>
        <v>0</v>
      </c>
      <c r="BL154" s="8">
        <f t="shared" si="325"/>
        <v>1</v>
      </c>
      <c r="BM154" s="19">
        <f t="shared" si="278"/>
        <v>0</v>
      </c>
      <c r="BN154" s="9">
        <f t="shared" si="279"/>
        <v>0</v>
      </c>
      <c r="BO154" s="17">
        <f t="shared" si="280"/>
        <v>8</v>
      </c>
      <c r="BP154" s="18">
        <f t="shared" si="281"/>
        <v>-999</v>
      </c>
      <c r="BQ154" s="19">
        <f t="shared" si="282"/>
        <v>0</v>
      </c>
      <c r="BR154" s="7">
        <f t="shared" si="364"/>
        <v>1</v>
      </c>
      <c r="BS154" s="8">
        <f>+'Detailed Input'!K228</f>
        <v>0</v>
      </c>
      <c r="BT154" s="8">
        <f t="shared" si="326"/>
        <v>0</v>
      </c>
      <c r="BU154" s="8">
        <f t="shared" si="327"/>
        <v>1</v>
      </c>
      <c r="BV154" s="19">
        <f t="shared" si="283"/>
        <v>0</v>
      </c>
      <c r="BW154" s="9">
        <f t="shared" si="284"/>
        <v>0</v>
      </c>
      <c r="BX154" s="17">
        <f t="shared" si="285"/>
        <v>9</v>
      </c>
      <c r="BY154" s="18">
        <f t="shared" si="286"/>
        <v>-999</v>
      </c>
      <c r="BZ154" s="19">
        <f t="shared" si="287"/>
        <v>0</v>
      </c>
      <c r="CA154" s="7">
        <f t="shared" si="365"/>
        <v>1</v>
      </c>
      <c r="CB154" s="8">
        <f>+'Detailed Input'!L228</f>
        <v>0</v>
      </c>
      <c r="CC154" s="8">
        <f t="shared" si="328"/>
        <v>0</v>
      </c>
      <c r="CD154" s="8">
        <f t="shared" si="329"/>
        <v>1</v>
      </c>
      <c r="CE154" s="19">
        <f t="shared" si="288"/>
        <v>0</v>
      </c>
      <c r="CF154" s="9">
        <f t="shared" si="289"/>
        <v>0</v>
      </c>
      <c r="CG154" s="17">
        <f t="shared" si="290"/>
        <v>10</v>
      </c>
      <c r="CH154" s="18">
        <f t="shared" si="291"/>
        <v>-999</v>
      </c>
      <c r="CI154" s="19">
        <f t="shared" si="292"/>
        <v>0</v>
      </c>
      <c r="CJ154" s="7">
        <f t="shared" si="366"/>
        <v>1</v>
      </c>
      <c r="CK154" s="8">
        <f>+'Detailed Input'!M228</f>
        <v>0</v>
      </c>
      <c r="CL154" s="8">
        <f t="shared" si="330"/>
        <v>0</v>
      </c>
      <c r="CM154" s="8">
        <f t="shared" si="331"/>
        <v>1</v>
      </c>
      <c r="CN154" s="19">
        <f t="shared" si="293"/>
        <v>0</v>
      </c>
      <c r="CO154" s="134">
        <f t="shared" si="294"/>
        <v>0</v>
      </c>
      <c r="CQ154" s="119" t="str">
        <f t="shared" si="332"/>
        <v>blank</v>
      </c>
      <c r="CR154" s="84">
        <f t="shared" si="295"/>
        <v>0</v>
      </c>
      <c r="CS154" s="77">
        <f t="shared" si="296"/>
        <v>0</v>
      </c>
      <c r="CT154" s="77">
        <f t="shared" si="297"/>
        <v>0</v>
      </c>
      <c r="CU154" s="77">
        <f t="shared" si="298"/>
        <v>0</v>
      </c>
      <c r="CV154" s="77">
        <f t="shared" si="299"/>
        <v>0</v>
      </c>
      <c r="CW154" s="77">
        <f t="shared" si="300"/>
        <v>0</v>
      </c>
      <c r="CX154" s="77">
        <f t="shared" si="301"/>
        <v>0</v>
      </c>
      <c r="CY154" s="77">
        <f t="shared" si="302"/>
        <v>0</v>
      </c>
      <c r="CZ154" s="77">
        <f t="shared" si="303"/>
        <v>0</v>
      </c>
      <c r="DA154" s="77">
        <f t="shared" si="304"/>
        <v>0</v>
      </c>
      <c r="DB154" s="145">
        <f t="shared" si="333"/>
        <v>-999</v>
      </c>
      <c r="DC154" s="115">
        <f t="shared" si="334"/>
        <v>-999</v>
      </c>
      <c r="DD154" s="115">
        <f t="shared" si="335"/>
        <v>-999</v>
      </c>
      <c r="DE154" s="115">
        <f t="shared" si="336"/>
        <v>-999</v>
      </c>
      <c r="DF154" s="115">
        <f t="shared" si="337"/>
        <v>-999</v>
      </c>
      <c r="DG154" s="115">
        <f t="shared" si="338"/>
        <v>-999</v>
      </c>
      <c r="DH154" s="115">
        <f t="shared" si="339"/>
        <v>-999</v>
      </c>
      <c r="DI154" s="115">
        <f t="shared" si="340"/>
        <v>-999</v>
      </c>
      <c r="DJ154" s="115">
        <f t="shared" si="341"/>
        <v>-999</v>
      </c>
      <c r="DK154" s="115">
        <f t="shared" si="342"/>
        <v>-999</v>
      </c>
      <c r="DL154" s="125">
        <f t="shared" si="343"/>
        <v>1</v>
      </c>
      <c r="DM154" s="116">
        <f t="shared" si="344"/>
        <v>1</v>
      </c>
      <c r="DN154" s="116">
        <f t="shared" si="345"/>
        <v>1</v>
      </c>
      <c r="DO154" s="116">
        <f t="shared" si="346"/>
        <v>1</v>
      </c>
      <c r="DP154" s="116">
        <f t="shared" si="347"/>
        <v>1</v>
      </c>
      <c r="DQ154" s="116">
        <f t="shared" si="348"/>
        <v>1</v>
      </c>
      <c r="DR154" s="116">
        <f t="shared" si="349"/>
        <v>1</v>
      </c>
      <c r="DS154" s="116">
        <f t="shared" si="350"/>
        <v>1</v>
      </c>
      <c r="DT154" s="116">
        <f t="shared" si="351"/>
        <v>1</v>
      </c>
      <c r="DU154" s="116">
        <f t="shared" si="352"/>
        <v>1</v>
      </c>
      <c r="DV154" s="125">
        <f t="shared" si="353"/>
        <v>0</v>
      </c>
      <c r="DW154" s="116">
        <f t="shared" si="354"/>
        <v>0</v>
      </c>
      <c r="DX154" s="116">
        <f t="shared" si="305"/>
        <v>0</v>
      </c>
      <c r="DY154" s="116">
        <f t="shared" si="306"/>
        <v>0</v>
      </c>
      <c r="DZ154" s="116">
        <f t="shared" si="307"/>
        <v>0</v>
      </c>
      <c r="EA154" s="116">
        <f t="shared" si="308"/>
        <v>0</v>
      </c>
      <c r="EB154" s="116">
        <f t="shared" si="309"/>
        <v>0</v>
      </c>
      <c r="EC154" s="116">
        <f t="shared" si="310"/>
        <v>0</v>
      </c>
      <c r="ED154" s="116">
        <f t="shared" si="311"/>
        <v>0</v>
      </c>
      <c r="EE154" s="116">
        <f t="shared" si="312"/>
        <v>0</v>
      </c>
      <c r="EF154" s="172" t="str">
        <f>IF(EE154&gt;='Detailed Input'!$A$6,INDEX(DB154:DK154,EE154-'Detailed Input'!$A$6+1),"")</f>
        <v/>
      </c>
      <c r="EG154" s="170" t="str">
        <f>IF(EE154&gt;='Detailed Input'!$A$6,INDEX(DL154:DU154,EE154-'Detailed Input'!$A$6+1),"")</f>
        <v/>
      </c>
      <c r="EH154" s="59">
        <f t="shared" si="355"/>
        <v>0</v>
      </c>
      <c r="EI154" s="120">
        <f t="shared" si="356"/>
        <v>0</v>
      </c>
      <c r="EJ154" s="58"/>
    </row>
    <row r="155" spans="1:140" x14ac:dyDescent="0.2">
      <c r="A155" s="133" t="str">
        <f>IF('Detailed Input'!A229="",'Detailed Input'!$A$25,'Detailed Input'!A229)</f>
        <v>blank</v>
      </c>
      <c r="B155" s="16">
        <f>+'Detailed Input'!C229</f>
        <v>0</v>
      </c>
      <c r="C155" s="16">
        <f>MATCH(A155,'Detailed Input'!$A$25:$A$75,0)</f>
        <v>1</v>
      </c>
      <c r="D155" s="17">
        <f>'Detailed Input'!B229+1</f>
        <v>1</v>
      </c>
      <c r="E155" s="18">
        <f t="shared" si="246"/>
        <v>-999</v>
      </c>
      <c r="F155" s="19">
        <f t="shared" si="247"/>
        <v>0</v>
      </c>
      <c r="G155" s="7">
        <f t="shared" si="357"/>
        <v>1</v>
      </c>
      <c r="H155" s="8">
        <f>+'Detailed Input'!D229</f>
        <v>0</v>
      </c>
      <c r="I155" s="8">
        <v>0</v>
      </c>
      <c r="J155" s="8">
        <f t="shared" si="313"/>
        <v>1</v>
      </c>
      <c r="K155" s="19">
        <f t="shared" si="248"/>
        <v>0</v>
      </c>
      <c r="L155" s="9">
        <f t="shared" si="249"/>
        <v>0</v>
      </c>
      <c r="M155" s="17">
        <f t="shared" si="250"/>
        <v>2</v>
      </c>
      <c r="N155" s="18">
        <f t="shared" si="251"/>
        <v>-999</v>
      </c>
      <c r="O155" s="19">
        <f t="shared" si="252"/>
        <v>0</v>
      </c>
      <c r="P155" s="7">
        <f t="shared" si="358"/>
        <v>1</v>
      </c>
      <c r="Q155" s="8">
        <f>+'Detailed Input'!E229</f>
        <v>0</v>
      </c>
      <c r="R155" s="8">
        <f t="shared" si="314"/>
        <v>0</v>
      </c>
      <c r="S155" s="8">
        <f t="shared" si="315"/>
        <v>1</v>
      </c>
      <c r="T155" s="19">
        <f t="shared" si="253"/>
        <v>0</v>
      </c>
      <c r="U155" s="9">
        <f t="shared" si="254"/>
        <v>0</v>
      </c>
      <c r="V155" s="17">
        <f t="shared" si="255"/>
        <v>3</v>
      </c>
      <c r="W155" s="18">
        <f t="shared" si="256"/>
        <v>-999</v>
      </c>
      <c r="X155" s="19">
        <f t="shared" si="257"/>
        <v>0</v>
      </c>
      <c r="Y155" s="7">
        <f t="shared" si="359"/>
        <v>1</v>
      </c>
      <c r="Z155" s="8">
        <f>+'Detailed Input'!F229</f>
        <v>0</v>
      </c>
      <c r="AA155" s="8">
        <f t="shared" si="316"/>
        <v>0</v>
      </c>
      <c r="AB155" s="8">
        <f t="shared" si="317"/>
        <v>1</v>
      </c>
      <c r="AC155" s="19">
        <f t="shared" si="258"/>
        <v>0</v>
      </c>
      <c r="AD155" s="9">
        <f t="shared" si="259"/>
        <v>0</v>
      </c>
      <c r="AE155" s="17">
        <f t="shared" si="260"/>
        <v>4</v>
      </c>
      <c r="AF155" s="18">
        <f t="shared" si="261"/>
        <v>-999</v>
      </c>
      <c r="AG155" s="19">
        <f t="shared" si="262"/>
        <v>0</v>
      </c>
      <c r="AH155" s="7">
        <f t="shared" si="360"/>
        <v>1</v>
      </c>
      <c r="AI155" s="8">
        <f>+'Detailed Input'!G229</f>
        <v>0</v>
      </c>
      <c r="AJ155" s="8">
        <f t="shared" si="318"/>
        <v>0</v>
      </c>
      <c r="AK155" s="8">
        <f t="shared" si="319"/>
        <v>1</v>
      </c>
      <c r="AL155" s="19">
        <f t="shared" si="263"/>
        <v>0</v>
      </c>
      <c r="AM155" s="9">
        <f t="shared" si="264"/>
        <v>0</v>
      </c>
      <c r="AN155" s="17">
        <f t="shared" si="265"/>
        <v>5</v>
      </c>
      <c r="AO155" s="18">
        <f t="shared" si="266"/>
        <v>-999</v>
      </c>
      <c r="AP155" s="19">
        <f t="shared" si="267"/>
        <v>0</v>
      </c>
      <c r="AQ155" s="7">
        <f t="shared" si="361"/>
        <v>1</v>
      </c>
      <c r="AR155" s="8">
        <f>+'Detailed Input'!H229</f>
        <v>0</v>
      </c>
      <c r="AS155" s="8">
        <f t="shared" si="320"/>
        <v>0</v>
      </c>
      <c r="AT155" s="8">
        <f t="shared" si="321"/>
        <v>1</v>
      </c>
      <c r="AU155" s="19">
        <f t="shared" si="268"/>
        <v>0</v>
      </c>
      <c r="AV155" s="9">
        <f t="shared" si="269"/>
        <v>0</v>
      </c>
      <c r="AW155" s="17">
        <f t="shared" si="270"/>
        <v>6</v>
      </c>
      <c r="AX155" s="18">
        <f t="shared" si="271"/>
        <v>-999</v>
      </c>
      <c r="AY155" s="19">
        <f t="shared" si="272"/>
        <v>0</v>
      </c>
      <c r="AZ155" s="7">
        <f t="shared" si="362"/>
        <v>1</v>
      </c>
      <c r="BA155" s="8">
        <f>+'Detailed Input'!I229</f>
        <v>0</v>
      </c>
      <c r="BB155" s="8">
        <f t="shared" si="322"/>
        <v>0</v>
      </c>
      <c r="BC155" s="8">
        <f t="shared" si="323"/>
        <v>1</v>
      </c>
      <c r="BD155" s="19">
        <f t="shared" si="273"/>
        <v>0</v>
      </c>
      <c r="BE155" s="9">
        <f t="shared" si="274"/>
        <v>0</v>
      </c>
      <c r="BF155" s="17">
        <f t="shared" si="275"/>
        <v>7</v>
      </c>
      <c r="BG155" s="18">
        <f t="shared" si="276"/>
        <v>-999</v>
      </c>
      <c r="BH155" s="19">
        <f t="shared" si="277"/>
        <v>0</v>
      </c>
      <c r="BI155" s="7">
        <f t="shared" si="363"/>
        <v>1</v>
      </c>
      <c r="BJ155" s="8">
        <f>+'Detailed Input'!J229</f>
        <v>0</v>
      </c>
      <c r="BK155" s="8">
        <f t="shared" si="324"/>
        <v>0</v>
      </c>
      <c r="BL155" s="8">
        <f t="shared" si="325"/>
        <v>1</v>
      </c>
      <c r="BM155" s="19">
        <f t="shared" si="278"/>
        <v>0</v>
      </c>
      <c r="BN155" s="9">
        <f t="shared" si="279"/>
        <v>0</v>
      </c>
      <c r="BO155" s="17">
        <f t="shared" si="280"/>
        <v>8</v>
      </c>
      <c r="BP155" s="18">
        <f t="shared" si="281"/>
        <v>-999</v>
      </c>
      <c r="BQ155" s="19">
        <f t="shared" si="282"/>
        <v>0</v>
      </c>
      <c r="BR155" s="7">
        <f t="shared" si="364"/>
        <v>1</v>
      </c>
      <c r="BS155" s="8">
        <f>+'Detailed Input'!K229</f>
        <v>0</v>
      </c>
      <c r="BT155" s="8">
        <f t="shared" si="326"/>
        <v>0</v>
      </c>
      <c r="BU155" s="8">
        <f t="shared" si="327"/>
        <v>1</v>
      </c>
      <c r="BV155" s="19">
        <f t="shared" si="283"/>
        <v>0</v>
      </c>
      <c r="BW155" s="9">
        <f t="shared" si="284"/>
        <v>0</v>
      </c>
      <c r="BX155" s="17">
        <f t="shared" si="285"/>
        <v>9</v>
      </c>
      <c r="BY155" s="18">
        <f t="shared" si="286"/>
        <v>-999</v>
      </c>
      <c r="BZ155" s="19">
        <f t="shared" si="287"/>
        <v>0</v>
      </c>
      <c r="CA155" s="7">
        <f t="shared" si="365"/>
        <v>1</v>
      </c>
      <c r="CB155" s="8">
        <f>+'Detailed Input'!L229</f>
        <v>0</v>
      </c>
      <c r="CC155" s="8">
        <f t="shared" si="328"/>
        <v>0</v>
      </c>
      <c r="CD155" s="8">
        <f t="shared" si="329"/>
        <v>1</v>
      </c>
      <c r="CE155" s="19">
        <f t="shared" si="288"/>
        <v>0</v>
      </c>
      <c r="CF155" s="9">
        <f t="shared" si="289"/>
        <v>0</v>
      </c>
      <c r="CG155" s="17">
        <f t="shared" si="290"/>
        <v>10</v>
      </c>
      <c r="CH155" s="18">
        <f t="shared" si="291"/>
        <v>-999</v>
      </c>
      <c r="CI155" s="19">
        <f t="shared" si="292"/>
        <v>0</v>
      </c>
      <c r="CJ155" s="7">
        <f t="shared" si="366"/>
        <v>1</v>
      </c>
      <c r="CK155" s="8">
        <f>+'Detailed Input'!M229</f>
        <v>0</v>
      </c>
      <c r="CL155" s="8">
        <f t="shared" si="330"/>
        <v>0</v>
      </c>
      <c r="CM155" s="8">
        <f t="shared" si="331"/>
        <v>1</v>
      </c>
      <c r="CN155" s="19">
        <f t="shared" si="293"/>
        <v>0</v>
      </c>
      <c r="CO155" s="134">
        <f t="shared" si="294"/>
        <v>0</v>
      </c>
      <c r="CQ155" s="119" t="str">
        <f t="shared" si="332"/>
        <v>blank</v>
      </c>
      <c r="CR155" s="84">
        <f t="shared" si="295"/>
        <v>0</v>
      </c>
      <c r="CS155" s="77">
        <f t="shared" si="296"/>
        <v>0</v>
      </c>
      <c r="CT155" s="77">
        <f t="shared" si="297"/>
        <v>0</v>
      </c>
      <c r="CU155" s="77">
        <f t="shared" si="298"/>
        <v>0</v>
      </c>
      <c r="CV155" s="77">
        <f t="shared" si="299"/>
        <v>0</v>
      </c>
      <c r="CW155" s="77">
        <f t="shared" si="300"/>
        <v>0</v>
      </c>
      <c r="CX155" s="77">
        <f t="shared" si="301"/>
        <v>0</v>
      </c>
      <c r="CY155" s="77">
        <f t="shared" si="302"/>
        <v>0</v>
      </c>
      <c r="CZ155" s="77">
        <f t="shared" si="303"/>
        <v>0</v>
      </c>
      <c r="DA155" s="77">
        <f t="shared" si="304"/>
        <v>0</v>
      </c>
      <c r="DB155" s="145">
        <f t="shared" si="333"/>
        <v>-999</v>
      </c>
      <c r="DC155" s="115">
        <f t="shared" si="334"/>
        <v>-999</v>
      </c>
      <c r="DD155" s="115">
        <f t="shared" si="335"/>
        <v>-999</v>
      </c>
      <c r="DE155" s="115">
        <f t="shared" si="336"/>
        <v>-999</v>
      </c>
      <c r="DF155" s="115">
        <f t="shared" si="337"/>
        <v>-999</v>
      </c>
      <c r="DG155" s="115">
        <f t="shared" si="338"/>
        <v>-999</v>
      </c>
      <c r="DH155" s="115">
        <f t="shared" si="339"/>
        <v>-999</v>
      </c>
      <c r="DI155" s="115">
        <f t="shared" si="340"/>
        <v>-999</v>
      </c>
      <c r="DJ155" s="115">
        <f t="shared" si="341"/>
        <v>-999</v>
      </c>
      <c r="DK155" s="115">
        <f t="shared" si="342"/>
        <v>-999</v>
      </c>
      <c r="DL155" s="125">
        <f t="shared" si="343"/>
        <v>1</v>
      </c>
      <c r="DM155" s="116">
        <f t="shared" si="344"/>
        <v>1</v>
      </c>
      <c r="DN155" s="116">
        <f t="shared" si="345"/>
        <v>1</v>
      </c>
      <c r="DO155" s="116">
        <f t="shared" si="346"/>
        <v>1</v>
      </c>
      <c r="DP155" s="116">
        <f t="shared" si="347"/>
        <v>1</v>
      </c>
      <c r="DQ155" s="116">
        <f t="shared" si="348"/>
        <v>1</v>
      </c>
      <c r="DR155" s="116">
        <f t="shared" si="349"/>
        <v>1</v>
      </c>
      <c r="DS155" s="116">
        <f t="shared" si="350"/>
        <v>1</v>
      </c>
      <c r="DT155" s="116">
        <f t="shared" si="351"/>
        <v>1</v>
      </c>
      <c r="DU155" s="116">
        <f t="shared" si="352"/>
        <v>1</v>
      </c>
      <c r="DV155" s="125">
        <f t="shared" si="353"/>
        <v>0</v>
      </c>
      <c r="DW155" s="116">
        <f t="shared" si="354"/>
        <v>0</v>
      </c>
      <c r="DX155" s="116">
        <f t="shared" si="305"/>
        <v>0</v>
      </c>
      <c r="DY155" s="116">
        <f t="shared" si="306"/>
        <v>0</v>
      </c>
      <c r="DZ155" s="116">
        <f t="shared" si="307"/>
        <v>0</v>
      </c>
      <c r="EA155" s="116">
        <f t="shared" si="308"/>
        <v>0</v>
      </c>
      <c r="EB155" s="116">
        <f t="shared" si="309"/>
        <v>0</v>
      </c>
      <c r="EC155" s="116">
        <f t="shared" si="310"/>
        <v>0</v>
      </c>
      <c r="ED155" s="116">
        <f t="shared" si="311"/>
        <v>0</v>
      </c>
      <c r="EE155" s="116">
        <f t="shared" si="312"/>
        <v>0</v>
      </c>
      <c r="EF155" s="172" t="str">
        <f>IF(EE155&gt;='Detailed Input'!$A$6,INDEX(DB155:DK155,EE155-'Detailed Input'!$A$6+1),"")</f>
        <v/>
      </c>
      <c r="EG155" s="170" t="str">
        <f>IF(EE155&gt;='Detailed Input'!$A$6,INDEX(DL155:DU155,EE155-'Detailed Input'!$A$6+1),"")</f>
        <v/>
      </c>
      <c r="EH155" s="59">
        <f t="shared" si="355"/>
        <v>0</v>
      </c>
      <c r="EI155" s="120">
        <f t="shared" si="356"/>
        <v>0</v>
      </c>
      <c r="EJ155" s="58"/>
    </row>
    <row r="156" spans="1:140" x14ac:dyDescent="0.2">
      <c r="A156" s="133" t="str">
        <f>IF('Detailed Input'!A230="",'Detailed Input'!$A$25,'Detailed Input'!A230)</f>
        <v>blank</v>
      </c>
      <c r="B156" s="16">
        <f>+'Detailed Input'!C230</f>
        <v>0</v>
      </c>
      <c r="C156" s="16">
        <f>MATCH(A156,'Detailed Input'!$A$25:$A$75,0)</f>
        <v>1</v>
      </c>
      <c r="D156" s="17">
        <f>'Detailed Input'!B230+1</f>
        <v>1</v>
      </c>
      <c r="E156" s="18">
        <f t="shared" si="246"/>
        <v>-999</v>
      </c>
      <c r="F156" s="19">
        <f t="shared" si="247"/>
        <v>0</v>
      </c>
      <c r="G156" s="7">
        <f t="shared" si="357"/>
        <v>1</v>
      </c>
      <c r="H156" s="8">
        <f>+'Detailed Input'!D230</f>
        <v>0</v>
      </c>
      <c r="I156" s="8">
        <v>0</v>
      </c>
      <c r="J156" s="8">
        <f t="shared" si="313"/>
        <v>1</v>
      </c>
      <c r="K156" s="19">
        <f t="shared" si="248"/>
        <v>0</v>
      </c>
      <c r="L156" s="9">
        <f t="shared" si="249"/>
        <v>0</v>
      </c>
      <c r="M156" s="17">
        <f t="shared" si="250"/>
        <v>2</v>
      </c>
      <c r="N156" s="18">
        <f t="shared" si="251"/>
        <v>-999</v>
      </c>
      <c r="O156" s="19">
        <f t="shared" si="252"/>
        <v>0</v>
      </c>
      <c r="P156" s="7">
        <f t="shared" si="358"/>
        <v>1</v>
      </c>
      <c r="Q156" s="8">
        <f>+'Detailed Input'!E230</f>
        <v>0</v>
      </c>
      <c r="R156" s="8">
        <f t="shared" si="314"/>
        <v>0</v>
      </c>
      <c r="S156" s="8">
        <f t="shared" si="315"/>
        <v>1</v>
      </c>
      <c r="T156" s="19">
        <f t="shared" si="253"/>
        <v>0</v>
      </c>
      <c r="U156" s="9">
        <f t="shared" si="254"/>
        <v>0</v>
      </c>
      <c r="V156" s="17">
        <f t="shared" si="255"/>
        <v>3</v>
      </c>
      <c r="W156" s="18">
        <f t="shared" si="256"/>
        <v>-999</v>
      </c>
      <c r="X156" s="19">
        <f t="shared" si="257"/>
        <v>0</v>
      </c>
      <c r="Y156" s="7">
        <f t="shared" si="359"/>
        <v>1</v>
      </c>
      <c r="Z156" s="8">
        <f>+'Detailed Input'!F230</f>
        <v>0</v>
      </c>
      <c r="AA156" s="8">
        <f t="shared" si="316"/>
        <v>0</v>
      </c>
      <c r="AB156" s="8">
        <f t="shared" si="317"/>
        <v>1</v>
      </c>
      <c r="AC156" s="19">
        <f t="shared" si="258"/>
        <v>0</v>
      </c>
      <c r="AD156" s="9">
        <f t="shared" si="259"/>
        <v>0</v>
      </c>
      <c r="AE156" s="17">
        <f t="shared" si="260"/>
        <v>4</v>
      </c>
      <c r="AF156" s="18">
        <f t="shared" si="261"/>
        <v>-999</v>
      </c>
      <c r="AG156" s="19">
        <f t="shared" si="262"/>
        <v>0</v>
      </c>
      <c r="AH156" s="7">
        <f t="shared" si="360"/>
        <v>1</v>
      </c>
      <c r="AI156" s="8">
        <f>+'Detailed Input'!G230</f>
        <v>0</v>
      </c>
      <c r="AJ156" s="8">
        <f t="shared" si="318"/>
        <v>0</v>
      </c>
      <c r="AK156" s="8">
        <f t="shared" si="319"/>
        <v>1</v>
      </c>
      <c r="AL156" s="19">
        <f t="shared" si="263"/>
        <v>0</v>
      </c>
      <c r="AM156" s="9">
        <f t="shared" si="264"/>
        <v>0</v>
      </c>
      <c r="AN156" s="17">
        <f t="shared" si="265"/>
        <v>5</v>
      </c>
      <c r="AO156" s="18">
        <f t="shared" si="266"/>
        <v>-999</v>
      </c>
      <c r="AP156" s="19">
        <f t="shared" si="267"/>
        <v>0</v>
      </c>
      <c r="AQ156" s="7">
        <f t="shared" si="361"/>
        <v>1</v>
      </c>
      <c r="AR156" s="8">
        <f>+'Detailed Input'!H230</f>
        <v>0</v>
      </c>
      <c r="AS156" s="8">
        <f t="shared" si="320"/>
        <v>0</v>
      </c>
      <c r="AT156" s="8">
        <f t="shared" si="321"/>
        <v>1</v>
      </c>
      <c r="AU156" s="19">
        <f t="shared" si="268"/>
        <v>0</v>
      </c>
      <c r="AV156" s="9">
        <f t="shared" si="269"/>
        <v>0</v>
      </c>
      <c r="AW156" s="17">
        <f t="shared" si="270"/>
        <v>6</v>
      </c>
      <c r="AX156" s="18">
        <f t="shared" si="271"/>
        <v>-999</v>
      </c>
      <c r="AY156" s="19">
        <f t="shared" si="272"/>
        <v>0</v>
      </c>
      <c r="AZ156" s="7">
        <f t="shared" si="362"/>
        <v>1</v>
      </c>
      <c r="BA156" s="8">
        <f>+'Detailed Input'!I230</f>
        <v>0</v>
      </c>
      <c r="BB156" s="8">
        <f t="shared" si="322"/>
        <v>0</v>
      </c>
      <c r="BC156" s="8">
        <f t="shared" si="323"/>
        <v>1</v>
      </c>
      <c r="BD156" s="19">
        <f t="shared" si="273"/>
        <v>0</v>
      </c>
      <c r="BE156" s="9">
        <f t="shared" si="274"/>
        <v>0</v>
      </c>
      <c r="BF156" s="17">
        <f t="shared" si="275"/>
        <v>7</v>
      </c>
      <c r="BG156" s="18">
        <f t="shared" si="276"/>
        <v>-999</v>
      </c>
      <c r="BH156" s="19">
        <f t="shared" si="277"/>
        <v>0</v>
      </c>
      <c r="BI156" s="7">
        <f t="shared" si="363"/>
        <v>1</v>
      </c>
      <c r="BJ156" s="8">
        <f>+'Detailed Input'!J230</f>
        <v>0</v>
      </c>
      <c r="BK156" s="8">
        <f t="shared" si="324"/>
        <v>0</v>
      </c>
      <c r="BL156" s="8">
        <f t="shared" si="325"/>
        <v>1</v>
      </c>
      <c r="BM156" s="19">
        <f t="shared" si="278"/>
        <v>0</v>
      </c>
      <c r="BN156" s="9">
        <f t="shared" si="279"/>
        <v>0</v>
      </c>
      <c r="BO156" s="17">
        <f t="shared" si="280"/>
        <v>8</v>
      </c>
      <c r="BP156" s="18">
        <f t="shared" si="281"/>
        <v>-999</v>
      </c>
      <c r="BQ156" s="19">
        <f t="shared" si="282"/>
        <v>0</v>
      </c>
      <c r="BR156" s="7">
        <f t="shared" si="364"/>
        <v>1</v>
      </c>
      <c r="BS156" s="8">
        <f>+'Detailed Input'!K230</f>
        <v>0</v>
      </c>
      <c r="BT156" s="8">
        <f t="shared" si="326"/>
        <v>0</v>
      </c>
      <c r="BU156" s="8">
        <f t="shared" si="327"/>
        <v>1</v>
      </c>
      <c r="BV156" s="19">
        <f t="shared" si="283"/>
        <v>0</v>
      </c>
      <c r="BW156" s="9">
        <f t="shared" si="284"/>
        <v>0</v>
      </c>
      <c r="BX156" s="17">
        <f t="shared" si="285"/>
        <v>9</v>
      </c>
      <c r="BY156" s="18">
        <f t="shared" si="286"/>
        <v>-999</v>
      </c>
      <c r="BZ156" s="19">
        <f t="shared" si="287"/>
        <v>0</v>
      </c>
      <c r="CA156" s="7">
        <f t="shared" si="365"/>
        <v>1</v>
      </c>
      <c r="CB156" s="8">
        <f>+'Detailed Input'!L230</f>
        <v>0</v>
      </c>
      <c r="CC156" s="8">
        <f t="shared" si="328"/>
        <v>0</v>
      </c>
      <c r="CD156" s="8">
        <f t="shared" si="329"/>
        <v>1</v>
      </c>
      <c r="CE156" s="19">
        <f t="shared" si="288"/>
        <v>0</v>
      </c>
      <c r="CF156" s="9">
        <f t="shared" si="289"/>
        <v>0</v>
      </c>
      <c r="CG156" s="17">
        <f t="shared" si="290"/>
        <v>10</v>
      </c>
      <c r="CH156" s="18">
        <f t="shared" si="291"/>
        <v>-999</v>
      </c>
      <c r="CI156" s="19">
        <f t="shared" si="292"/>
        <v>0</v>
      </c>
      <c r="CJ156" s="7">
        <f t="shared" si="366"/>
        <v>1</v>
      </c>
      <c r="CK156" s="8">
        <f>+'Detailed Input'!M230</f>
        <v>0</v>
      </c>
      <c r="CL156" s="8">
        <f t="shared" si="330"/>
        <v>0</v>
      </c>
      <c r="CM156" s="8">
        <f t="shared" si="331"/>
        <v>1</v>
      </c>
      <c r="CN156" s="19">
        <f t="shared" si="293"/>
        <v>0</v>
      </c>
      <c r="CO156" s="134">
        <f t="shared" si="294"/>
        <v>0</v>
      </c>
      <c r="CQ156" s="119" t="str">
        <f t="shared" si="332"/>
        <v>blank</v>
      </c>
      <c r="CR156" s="84">
        <f t="shared" si="295"/>
        <v>0</v>
      </c>
      <c r="CS156" s="77">
        <f t="shared" si="296"/>
        <v>0</v>
      </c>
      <c r="CT156" s="77">
        <f t="shared" si="297"/>
        <v>0</v>
      </c>
      <c r="CU156" s="77">
        <f t="shared" si="298"/>
        <v>0</v>
      </c>
      <c r="CV156" s="77">
        <f t="shared" si="299"/>
        <v>0</v>
      </c>
      <c r="CW156" s="77">
        <f t="shared" si="300"/>
        <v>0</v>
      </c>
      <c r="CX156" s="77">
        <f t="shared" si="301"/>
        <v>0</v>
      </c>
      <c r="CY156" s="77">
        <f t="shared" si="302"/>
        <v>0</v>
      </c>
      <c r="CZ156" s="77">
        <f t="shared" si="303"/>
        <v>0</v>
      </c>
      <c r="DA156" s="77">
        <f t="shared" si="304"/>
        <v>0</v>
      </c>
      <c r="DB156" s="145">
        <f t="shared" si="333"/>
        <v>-999</v>
      </c>
      <c r="DC156" s="115">
        <f t="shared" si="334"/>
        <v>-999</v>
      </c>
      <c r="DD156" s="115">
        <f t="shared" si="335"/>
        <v>-999</v>
      </c>
      <c r="DE156" s="115">
        <f t="shared" si="336"/>
        <v>-999</v>
      </c>
      <c r="DF156" s="115">
        <f t="shared" si="337"/>
        <v>-999</v>
      </c>
      <c r="DG156" s="115">
        <f t="shared" si="338"/>
        <v>-999</v>
      </c>
      <c r="DH156" s="115">
        <f t="shared" si="339"/>
        <v>-999</v>
      </c>
      <c r="DI156" s="115">
        <f t="shared" si="340"/>
        <v>-999</v>
      </c>
      <c r="DJ156" s="115">
        <f t="shared" si="341"/>
        <v>-999</v>
      </c>
      <c r="DK156" s="115">
        <f t="shared" si="342"/>
        <v>-999</v>
      </c>
      <c r="DL156" s="125">
        <f t="shared" si="343"/>
        <v>1</v>
      </c>
      <c r="DM156" s="116">
        <f t="shared" si="344"/>
        <v>1</v>
      </c>
      <c r="DN156" s="116">
        <f t="shared" si="345"/>
        <v>1</v>
      </c>
      <c r="DO156" s="116">
        <f t="shared" si="346"/>
        <v>1</v>
      </c>
      <c r="DP156" s="116">
        <f t="shared" si="347"/>
        <v>1</v>
      </c>
      <c r="DQ156" s="116">
        <f t="shared" si="348"/>
        <v>1</v>
      </c>
      <c r="DR156" s="116">
        <f t="shared" si="349"/>
        <v>1</v>
      </c>
      <c r="DS156" s="116">
        <f t="shared" si="350"/>
        <v>1</v>
      </c>
      <c r="DT156" s="116">
        <f t="shared" si="351"/>
        <v>1</v>
      </c>
      <c r="DU156" s="116">
        <f t="shared" si="352"/>
        <v>1</v>
      </c>
      <c r="DV156" s="125">
        <f t="shared" si="353"/>
        <v>0</v>
      </c>
      <c r="DW156" s="116">
        <f t="shared" si="354"/>
        <v>0</v>
      </c>
      <c r="DX156" s="116">
        <f t="shared" si="305"/>
        <v>0</v>
      </c>
      <c r="DY156" s="116">
        <f t="shared" si="306"/>
        <v>0</v>
      </c>
      <c r="DZ156" s="116">
        <f t="shared" si="307"/>
        <v>0</v>
      </c>
      <c r="EA156" s="116">
        <f t="shared" si="308"/>
        <v>0</v>
      </c>
      <c r="EB156" s="116">
        <f t="shared" si="309"/>
        <v>0</v>
      </c>
      <c r="EC156" s="116">
        <f t="shared" si="310"/>
        <v>0</v>
      </c>
      <c r="ED156" s="116">
        <f t="shared" si="311"/>
        <v>0</v>
      </c>
      <c r="EE156" s="116">
        <f t="shared" si="312"/>
        <v>0</v>
      </c>
      <c r="EF156" s="172" t="str">
        <f>IF(EE156&gt;='Detailed Input'!$A$6,INDEX(DB156:DK156,EE156-'Detailed Input'!$A$6+1),"")</f>
        <v/>
      </c>
      <c r="EG156" s="170" t="str">
        <f>IF(EE156&gt;='Detailed Input'!$A$6,INDEX(DL156:DU156,EE156-'Detailed Input'!$A$6+1),"")</f>
        <v/>
      </c>
      <c r="EH156" s="59">
        <f t="shared" si="355"/>
        <v>0</v>
      </c>
      <c r="EI156" s="120">
        <f t="shared" si="356"/>
        <v>0</v>
      </c>
      <c r="EJ156" s="58"/>
    </row>
    <row r="157" spans="1:140" x14ac:dyDescent="0.2">
      <c r="A157" s="133" t="str">
        <f>IF('Detailed Input'!A231="",'Detailed Input'!$A$25,'Detailed Input'!A231)</f>
        <v>blank</v>
      </c>
      <c r="B157" s="16">
        <f>+'Detailed Input'!C231</f>
        <v>0</v>
      </c>
      <c r="C157" s="16">
        <f>MATCH(A157,'Detailed Input'!$A$25:$A$75,0)</f>
        <v>1</v>
      </c>
      <c r="D157" s="17">
        <f>'Detailed Input'!B231+1</f>
        <v>1</v>
      </c>
      <c r="E157" s="18">
        <f t="shared" si="246"/>
        <v>-999</v>
      </c>
      <c r="F157" s="19">
        <f t="shared" si="247"/>
        <v>0</v>
      </c>
      <c r="G157" s="7">
        <f t="shared" si="357"/>
        <v>1</v>
      </c>
      <c r="H157" s="8">
        <f>+'Detailed Input'!D231</f>
        <v>0</v>
      </c>
      <c r="I157" s="8">
        <v>0</v>
      </c>
      <c r="J157" s="8">
        <f t="shared" si="313"/>
        <v>1</v>
      </c>
      <c r="K157" s="19">
        <f t="shared" si="248"/>
        <v>0</v>
      </c>
      <c r="L157" s="9">
        <f t="shared" si="249"/>
        <v>0</v>
      </c>
      <c r="M157" s="17">
        <f t="shared" si="250"/>
        <v>2</v>
      </c>
      <c r="N157" s="18">
        <f t="shared" si="251"/>
        <v>-999</v>
      </c>
      <c r="O157" s="19">
        <f t="shared" si="252"/>
        <v>0</v>
      </c>
      <c r="P157" s="7">
        <f t="shared" si="358"/>
        <v>1</v>
      </c>
      <c r="Q157" s="8">
        <f>+'Detailed Input'!E231</f>
        <v>0</v>
      </c>
      <c r="R157" s="8">
        <f t="shared" si="314"/>
        <v>0</v>
      </c>
      <c r="S157" s="8">
        <f t="shared" si="315"/>
        <v>1</v>
      </c>
      <c r="T157" s="19">
        <f t="shared" si="253"/>
        <v>0</v>
      </c>
      <c r="U157" s="9">
        <f t="shared" si="254"/>
        <v>0</v>
      </c>
      <c r="V157" s="17">
        <f t="shared" si="255"/>
        <v>3</v>
      </c>
      <c r="W157" s="18">
        <f t="shared" si="256"/>
        <v>-999</v>
      </c>
      <c r="X157" s="19">
        <f t="shared" si="257"/>
        <v>0</v>
      </c>
      <c r="Y157" s="7">
        <f t="shared" si="359"/>
        <v>1</v>
      </c>
      <c r="Z157" s="8">
        <f>+'Detailed Input'!F231</f>
        <v>0</v>
      </c>
      <c r="AA157" s="8">
        <f t="shared" si="316"/>
        <v>0</v>
      </c>
      <c r="AB157" s="8">
        <f t="shared" si="317"/>
        <v>1</v>
      </c>
      <c r="AC157" s="19">
        <f t="shared" si="258"/>
        <v>0</v>
      </c>
      <c r="AD157" s="9">
        <f t="shared" si="259"/>
        <v>0</v>
      </c>
      <c r="AE157" s="17">
        <f t="shared" si="260"/>
        <v>4</v>
      </c>
      <c r="AF157" s="18">
        <f t="shared" si="261"/>
        <v>-999</v>
      </c>
      <c r="AG157" s="19">
        <f t="shared" si="262"/>
        <v>0</v>
      </c>
      <c r="AH157" s="7">
        <f t="shared" si="360"/>
        <v>1</v>
      </c>
      <c r="AI157" s="8">
        <f>+'Detailed Input'!G231</f>
        <v>0</v>
      </c>
      <c r="AJ157" s="8">
        <f t="shared" si="318"/>
        <v>0</v>
      </c>
      <c r="AK157" s="8">
        <f t="shared" si="319"/>
        <v>1</v>
      </c>
      <c r="AL157" s="19">
        <f t="shared" si="263"/>
        <v>0</v>
      </c>
      <c r="AM157" s="9">
        <f t="shared" si="264"/>
        <v>0</v>
      </c>
      <c r="AN157" s="17">
        <f t="shared" si="265"/>
        <v>5</v>
      </c>
      <c r="AO157" s="18">
        <f t="shared" si="266"/>
        <v>-999</v>
      </c>
      <c r="AP157" s="19">
        <f t="shared" si="267"/>
        <v>0</v>
      </c>
      <c r="AQ157" s="7">
        <f t="shared" si="361"/>
        <v>1</v>
      </c>
      <c r="AR157" s="8">
        <f>+'Detailed Input'!H231</f>
        <v>0</v>
      </c>
      <c r="AS157" s="8">
        <f t="shared" si="320"/>
        <v>0</v>
      </c>
      <c r="AT157" s="8">
        <f t="shared" si="321"/>
        <v>1</v>
      </c>
      <c r="AU157" s="19">
        <f t="shared" si="268"/>
        <v>0</v>
      </c>
      <c r="AV157" s="9">
        <f t="shared" si="269"/>
        <v>0</v>
      </c>
      <c r="AW157" s="17">
        <f t="shared" si="270"/>
        <v>6</v>
      </c>
      <c r="AX157" s="18">
        <f t="shared" si="271"/>
        <v>-999</v>
      </c>
      <c r="AY157" s="19">
        <f t="shared" si="272"/>
        <v>0</v>
      </c>
      <c r="AZ157" s="7">
        <f t="shared" si="362"/>
        <v>1</v>
      </c>
      <c r="BA157" s="8">
        <f>+'Detailed Input'!I231</f>
        <v>0</v>
      </c>
      <c r="BB157" s="8">
        <f t="shared" si="322"/>
        <v>0</v>
      </c>
      <c r="BC157" s="8">
        <f t="shared" si="323"/>
        <v>1</v>
      </c>
      <c r="BD157" s="19">
        <f t="shared" si="273"/>
        <v>0</v>
      </c>
      <c r="BE157" s="9">
        <f t="shared" si="274"/>
        <v>0</v>
      </c>
      <c r="BF157" s="17">
        <f t="shared" si="275"/>
        <v>7</v>
      </c>
      <c r="BG157" s="18">
        <f t="shared" si="276"/>
        <v>-999</v>
      </c>
      <c r="BH157" s="19">
        <f t="shared" si="277"/>
        <v>0</v>
      </c>
      <c r="BI157" s="7">
        <f t="shared" si="363"/>
        <v>1</v>
      </c>
      <c r="BJ157" s="8">
        <f>+'Detailed Input'!J231</f>
        <v>0</v>
      </c>
      <c r="BK157" s="8">
        <f t="shared" si="324"/>
        <v>0</v>
      </c>
      <c r="BL157" s="8">
        <f t="shared" si="325"/>
        <v>1</v>
      </c>
      <c r="BM157" s="19">
        <f t="shared" si="278"/>
        <v>0</v>
      </c>
      <c r="BN157" s="9">
        <f t="shared" si="279"/>
        <v>0</v>
      </c>
      <c r="BO157" s="17">
        <f t="shared" si="280"/>
        <v>8</v>
      </c>
      <c r="BP157" s="18">
        <f t="shared" si="281"/>
        <v>-999</v>
      </c>
      <c r="BQ157" s="19">
        <f t="shared" si="282"/>
        <v>0</v>
      </c>
      <c r="BR157" s="7">
        <f t="shared" si="364"/>
        <v>1</v>
      </c>
      <c r="BS157" s="8">
        <f>+'Detailed Input'!K231</f>
        <v>0</v>
      </c>
      <c r="BT157" s="8">
        <f t="shared" si="326"/>
        <v>0</v>
      </c>
      <c r="BU157" s="8">
        <f t="shared" si="327"/>
        <v>1</v>
      </c>
      <c r="BV157" s="19">
        <f t="shared" si="283"/>
        <v>0</v>
      </c>
      <c r="BW157" s="9">
        <f t="shared" si="284"/>
        <v>0</v>
      </c>
      <c r="BX157" s="17">
        <f t="shared" si="285"/>
        <v>9</v>
      </c>
      <c r="BY157" s="18">
        <f t="shared" si="286"/>
        <v>-999</v>
      </c>
      <c r="BZ157" s="19">
        <f t="shared" si="287"/>
        <v>0</v>
      </c>
      <c r="CA157" s="7">
        <f t="shared" si="365"/>
        <v>1</v>
      </c>
      <c r="CB157" s="8">
        <f>+'Detailed Input'!L231</f>
        <v>0</v>
      </c>
      <c r="CC157" s="8">
        <f t="shared" si="328"/>
        <v>0</v>
      </c>
      <c r="CD157" s="8">
        <f t="shared" si="329"/>
        <v>1</v>
      </c>
      <c r="CE157" s="19">
        <f t="shared" si="288"/>
        <v>0</v>
      </c>
      <c r="CF157" s="9">
        <f t="shared" si="289"/>
        <v>0</v>
      </c>
      <c r="CG157" s="17">
        <f t="shared" si="290"/>
        <v>10</v>
      </c>
      <c r="CH157" s="18">
        <f t="shared" si="291"/>
        <v>-999</v>
      </c>
      <c r="CI157" s="19">
        <f t="shared" si="292"/>
        <v>0</v>
      </c>
      <c r="CJ157" s="7">
        <f t="shared" si="366"/>
        <v>1</v>
      </c>
      <c r="CK157" s="8">
        <f>+'Detailed Input'!M231</f>
        <v>0</v>
      </c>
      <c r="CL157" s="8">
        <f t="shared" si="330"/>
        <v>0</v>
      </c>
      <c r="CM157" s="8">
        <f t="shared" si="331"/>
        <v>1</v>
      </c>
      <c r="CN157" s="19">
        <f t="shared" si="293"/>
        <v>0</v>
      </c>
      <c r="CO157" s="134">
        <f t="shared" si="294"/>
        <v>0</v>
      </c>
      <c r="CQ157" s="119" t="str">
        <f t="shared" si="332"/>
        <v>blank</v>
      </c>
      <c r="CR157" s="84">
        <f t="shared" si="295"/>
        <v>0</v>
      </c>
      <c r="CS157" s="77">
        <f t="shared" si="296"/>
        <v>0</v>
      </c>
      <c r="CT157" s="77">
        <f t="shared" si="297"/>
        <v>0</v>
      </c>
      <c r="CU157" s="77">
        <f t="shared" si="298"/>
        <v>0</v>
      </c>
      <c r="CV157" s="77">
        <f t="shared" si="299"/>
        <v>0</v>
      </c>
      <c r="CW157" s="77">
        <f t="shared" si="300"/>
        <v>0</v>
      </c>
      <c r="CX157" s="77">
        <f t="shared" si="301"/>
        <v>0</v>
      </c>
      <c r="CY157" s="77">
        <f t="shared" si="302"/>
        <v>0</v>
      </c>
      <c r="CZ157" s="77">
        <f t="shared" si="303"/>
        <v>0</v>
      </c>
      <c r="DA157" s="77">
        <f t="shared" si="304"/>
        <v>0</v>
      </c>
      <c r="DB157" s="145">
        <f t="shared" si="333"/>
        <v>-999</v>
      </c>
      <c r="DC157" s="115">
        <f t="shared" si="334"/>
        <v>-999</v>
      </c>
      <c r="DD157" s="115">
        <f t="shared" si="335"/>
        <v>-999</v>
      </c>
      <c r="DE157" s="115">
        <f t="shared" si="336"/>
        <v>-999</v>
      </c>
      <c r="DF157" s="115">
        <f t="shared" si="337"/>
        <v>-999</v>
      </c>
      <c r="DG157" s="115">
        <f t="shared" si="338"/>
        <v>-999</v>
      </c>
      <c r="DH157" s="115">
        <f t="shared" si="339"/>
        <v>-999</v>
      </c>
      <c r="DI157" s="115">
        <f t="shared" si="340"/>
        <v>-999</v>
      </c>
      <c r="DJ157" s="115">
        <f t="shared" si="341"/>
        <v>-999</v>
      </c>
      <c r="DK157" s="115">
        <f t="shared" si="342"/>
        <v>-999</v>
      </c>
      <c r="DL157" s="125">
        <f t="shared" si="343"/>
        <v>1</v>
      </c>
      <c r="DM157" s="116">
        <f t="shared" si="344"/>
        <v>1</v>
      </c>
      <c r="DN157" s="116">
        <f t="shared" si="345"/>
        <v>1</v>
      </c>
      <c r="DO157" s="116">
        <f t="shared" si="346"/>
        <v>1</v>
      </c>
      <c r="DP157" s="116">
        <f t="shared" si="347"/>
        <v>1</v>
      </c>
      <c r="DQ157" s="116">
        <f t="shared" si="348"/>
        <v>1</v>
      </c>
      <c r="DR157" s="116">
        <f t="shared" si="349"/>
        <v>1</v>
      </c>
      <c r="DS157" s="116">
        <f t="shared" si="350"/>
        <v>1</v>
      </c>
      <c r="DT157" s="116">
        <f t="shared" si="351"/>
        <v>1</v>
      </c>
      <c r="DU157" s="116">
        <f t="shared" si="352"/>
        <v>1</v>
      </c>
      <c r="DV157" s="125">
        <f t="shared" si="353"/>
        <v>0</v>
      </c>
      <c r="DW157" s="116">
        <f t="shared" si="354"/>
        <v>0</v>
      </c>
      <c r="DX157" s="116">
        <f t="shared" si="305"/>
        <v>0</v>
      </c>
      <c r="DY157" s="116">
        <f t="shared" si="306"/>
        <v>0</v>
      </c>
      <c r="DZ157" s="116">
        <f t="shared" si="307"/>
        <v>0</v>
      </c>
      <c r="EA157" s="116">
        <f t="shared" si="308"/>
        <v>0</v>
      </c>
      <c r="EB157" s="116">
        <f t="shared" si="309"/>
        <v>0</v>
      </c>
      <c r="EC157" s="116">
        <f t="shared" si="310"/>
        <v>0</v>
      </c>
      <c r="ED157" s="116">
        <f t="shared" si="311"/>
        <v>0</v>
      </c>
      <c r="EE157" s="116">
        <f t="shared" si="312"/>
        <v>0</v>
      </c>
      <c r="EF157" s="172" t="str">
        <f>IF(EE157&gt;='Detailed Input'!$A$6,INDEX(DB157:DK157,EE157-'Detailed Input'!$A$6+1),"")</f>
        <v/>
      </c>
      <c r="EG157" s="170" t="str">
        <f>IF(EE157&gt;='Detailed Input'!$A$6,INDEX(DL157:DU157,EE157-'Detailed Input'!$A$6+1),"")</f>
        <v/>
      </c>
      <c r="EH157" s="59">
        <f t="shared" si="355"/>
        <v>0</v>
      </c>
      <c r="EI157" s="120">
        <f t="shared" si="356"/>
        <v>0</v>
      </c>
      <c r="EJ157" s="58"/>
    </row>
    <row r="158" spans="1:140" x14ac:dyDescent="0.2">
      <c r="A158" s="133" t="str">
        <f>IF('Detailed Input'!A232="",'Detailed Input'!$A$25,'Detailed Input'!A232)</f>
        <v>blank</v>
      </c>
      <c r="B158" s="16">
        <f>+'Detailed Input'!C232</f>
        <v>0</v>
      </c>
      <c r="C158" s="16">
        <f>MATCH(A158,'Detailed Input'!$A$25:$A$75,0)</f>
        <v>1</v>
      </c>
      <c r="D158" s="17">
        <f>'Detailed Input'!B232+1</f>
        <v>1</v>
      </c>
      <c r="E158" s="18">
        <f t="shared" si="246"/>
        <v>-999</v>
      </c>
      <c r="F158" s="19">
        <f t="shared" si="247"/>
        <v>0</v>
      </c>
      <c r="G158" s="7">
        <f t="shared" si="357"/>
        <v>1</v>
      </c>
      <c r="H158" s="8">
        <f>+'Detailed Input'!D232</f>
        <v>0</v>
      </c>
      <c r="I158" s="8">
        <v>0</v>
      </c>
      <c r="J158" s="8">
        <f t="shared" si="313"/>
        <v>1</v>
      </c>
      <c r="K158" s="19">
        <f t="shared" si="248"/>
        <v>0</v>
      </c>
      <c r="L158" s="9">
        <f t="shared" si="249"/>
        <v>0</v>
      </c>
      <c r="M158" s="17">
        <f t="shared" si="250"/>
        <v>2</v>
      </c>
      <c r="N158" s="18">
        <f t="shared" si="251"/>
        <v>-999</v>
      </c>
      <c r="O158" s="19">
        <f t="shared" si="252"/>
        <v>0</v>
      </c>
      <c r="P158" s="7">
        <f t="shared" si="358"/>
        <v>1</v>
      </c>
      <c r="Q158" s="8">
        <f>+'Detailed Input'!E232</f>
        <v>0</v>
      </c>
      <c r="R158" s="8">
        <f t="shared" si="314"/>
        <v>0</v>
      </c>
      <c r="S158" s="8">
        <f t="shared" si="315"/>
        <v>1</v>
      </c>
      <c r="T158" s="19">
        <f t="shared" si="253"/>
        <v>0</v>
      </c>
      <c r="U158" s="9">
        <f t="shared" si="254"/>
        <v>0</v>
      </c>
      <c r="V158" s="17">
        <f t="shared" si="255"/>
        <v>3</v>
      </c>
      <c r="W158" s="18">
        <f t="shared" si="256"/>
        <v>-999</v>
      </c>
      <c r="X158" s="19">
        <f t="shared" si="257"/>
        <v>0</v>
      </c>
      <c r="Y158" s="7">
        <f t="shared" si="359"/>
        <v>1</v>
      </c>
      <c r="Z158" s="8">
        <f>+'Detailed Input'!F232</f>
        <v>0</v>
      </c>
      <c r="AA158" s="8">
        <f t="shared" si="316"/>
        <v>0</v>
      </c>
      <c r="AB158" s="8">
        <f t="shared" si="317"/>
        <v>1</v>
      </c>
      <c r="AC158" s="19">
        <f t="shared" si="258"/>
        <v>0</v>
      </c>
      <c r="AD158" s="9">
        <f t="shared" si="259"/>
        <v>0</v>
      </c>
      <c r="AE158" s="17">
        <f t="shared" si="260"/>
        <v>4</v>
      </c>
      <c r="AF158" s="18">
        <f t="shared" si="261"/>
        <v>-999</v>
      </c>
      <c r="AG158" s="19">
        <f t="shared" si="262"/>
        <v>0</v>
      </c>
      <c r="AH158" s="7">
        <f t="shared" si="360"/>
        <v>1</v>
      </c>
      <c r="AI158" s="8">
        <f>+'Detailed Input'!G232</f>
        <v>0</v>
      </c>
      <c r="AJ158" s="8">
        <f t="shared" si="318"/>
        <v>0</v>
      </c>
      <c r="AK158" s="8">
        <f t="shared" si="319"/>
        <v>1</v>
      </c>
      <c r="AL158" s="19">
        <f t="shared" si="263"/>
        <v>0</v>
      </c>
      <c r="AM158" s="9">
        <f t="shared" si="264"/>
        <v>0</v>
      </c>
      <c r="AN158" s="17">
        <f t="shared" si="265"/>
        <v>5</v>
      </c>
      <c r="AO158" s="18">
        <f t="shared" si="266"/>
        <v>-999</v>
      </c>
      <c r="AP158" s="19">
        <f t="shared" si="267"/>
        <v>0</v>
      </c>
      <c r="AQ158" s="7">
        <f t="shared" si="361"/>
        <v>1</v>
      </c>
      <c r="AR158" s="8">
        <f>+'Detailed Input'!H232</f>
        <v>0</v>
      </c>
      <c r="AS158" s="8">
        <f t="shared" si="320"/>
        <v>0</v>
      </c>
      <c r="AT158" s="8">
        <f t="shared" si="321"/>
        <v>1</v>
      </c>
      <c r="AU158" s="19">
        <f t="shared" si="268"/>
        <v>0</v>
      </c>
      <c r="AV158" s="9">
        <f t="shared" si="269"/>
        <v>0</v>
      </c>
      <c r="AW158" s="17">
        <f t="shared" si="270"/>
        <v>6</v>
      </c>
      <c r="AX158" s="18">
        <f t="shared" si="271"/>
        <v>-999</v>
      </c>
      <c r="AY158" s="19">
        <f t="shared" si="272"/>
        <v>0</v>
      </c>
      <c r="AZ158" s="7">
        <f t="shared" si="362"/>
        <v>1</v>
      </c>
      <c r="BA158" s="8">
        <f>+'Detailed Input'!I232</f>
        <v>0</v>
      </c>
      <c r="BB158" s="8">
        <f t="shared" si="322"/>
        <v>0</v>
      </c>
      <c r="BC158" s="8">
        <f t="shared" si="323"/>
        <v>1</v>
      </c>
      <c r="BD158" s="19">
        <f t="shared" si="273"/>
        <v>0</v>
      </c>
      <c r="BE158" s="9">
        <f t="shared" si="274"/>
        <v>0</v>
      </c>
      <c r="BF158" s="17">
        <f t="shared" si="275"/>
        <v>7</v>
      </c>
      <c r="BG158" s="18">
        <f t="shared" si="276"/>
        <v>-999</v>
      </c>
      <c r="BH158" s="19">
        <f t="shared" si="277"/>
        <v>0</v>
      </c>
      <c r="BI158" s="7">
        <f t="shared" si="363"/>
        <v>1</v>
      </c>
      <c r="BJ158" s="8">
        <f>+'Detailed Input'!J232</f>
        <v>0</v>
      </c>
      <c r="BK158" s="8">
        <f t="shared" si="324"/>
        <v>0</v>
      </c>
      <c r="BL158" s="8">
        <f t="shared" si="325"/>
        <v>1</v>
      </c>
      <c r="BM158" s="19">
        <f t="shared" si="278"/>
        <v>0</v>
      </c>
      <c r="BN158" s="9">
        <f t="shared" si="279"/>
        <v>0</v>
      </c>
      <c r="BO158" s="17">
        <f t="shared" si="280"/>
        <v>8</v>
      </c>
      <c r="BP158" s="18">
        <f t="shared" si="281"/>
        <v>-999</v>
      </c>
      <c r="BQ158" s="19">
        <f t="shared" si="282"/>
        <v>0</v>
      </c>
      <c r="BR158" s="7">
        <f t="shared" si="364"/>
        <v>1</v>
      </c>
      <c r="BS158" s="8">
        <f>+'Detailed Input'!K232</f>
        <v>0</v>
      </c>
      <c r="BT158" s="8">
        <f t="shared" si="326"/>
        <v>0</v>
      </c>
      <c r="BU158" s="8">
        <f t="shared" si="327"/>
        <v>1</v>
      </c>
      <c r="BV158" s="19">
        <f t="shared" si="283"/>
        <v>0</v>
      </c>
      <c r="BW158" s="9">
        <f t="shared" si="284"/>
        <v>0</v>
      </c>
      <c r="BX158" s="17">
        <f t="shared" si="285"/>
        <v>9</v>
      </c>
      <c r="BY158" s="18">
        <f t="shared" si="286"/>
        <v>-999</v>
      </c>
      <c r="BZ158" s="19">
        <f t="shared" si="287"/>
        <v>0</v>
      </c>
      <c r="CA158" s="7">
        <f t="shared" si="365"/>
        <v>1</v>
      </c>
      <c r="CB158" s="8">
        <f>+'Detailed Input'!L232</f>
        <v>0</v>
      </c>
      <c r="CC158" s="8">
        <f t="shared" si="328"/>
        <v>0</v>
      </c>
      <c r="CD158" s="8">
        <f t="shared" si="329"/>
        <v>1</v>
      </c>
      <c r="CE158" s="19">
        <f t="shared" si="288"/>
        <v>0</v>
      </c>
      <c r="CF158" s="9">
        <f t="shared" si="289"/>
        <v>0</v>
      </c>
      <c r="CG158" s="17">
        <f t="shared" si="290"/>
        <v>10</v>
      </c>
      <c r="CH158" s="18">
        <f t="shared" si="291"/>
        <v>-999</v>
      </c>
      <c r="CI158" s="19">
        <f t="shared" si="292"/>
        <v>0</v>
      </c>
      <c r="CJ158" s="7">
        <f t="shared" si="366"/>
        <v>1</v>
      </c>
      <c r="CK158" s="8">
        <f>+'Detailed Input'!M232</f>
        <v>0</v>
      </c>
      <c r="CL158" s="8">
        <f t="shared" si="330"/>
        <v>0</v>
      </c>
      <c r="CM158" s="8">
        <f t="shared" si="331"/>
        <v>1</v>
      </c>
      <c r="CN158" s="19">
        <f t="shared" si="293"/>
        <v>0</v>
      </c>
      <c r="CO158" s="134">
        <f t="shared" si="294"/>
        <v>0</v>
      </c>
      <c r="CQ158" s="119" t="str">
        <f t="shared" si="332"/>
        <v>blank</v>
      </c>
      <c r="CR158" s="84">
        <f t="shared" si="295"/>
        <v>0</v>
      </c>
      <c r="CS158" s="77">
        <f t="shared" si="296"/>
        <v>0</v>
      </c>
      <c r="CT158" s="77">
        <f t="shared" si="297"/>
        <v>0</v>
      </c>
      <c r="CU158" s="77">
        <f t="shared" si="298"/>
        <v>0</v>
      </c>
      <c r="CV158" s="77">
        <f t="shared" si="299"/>
        <v>0</v>
      </c>
      <c r="CW158" s="77">
        <f t="shared" si="300"/>
        <v>0</v>
      </c>
      <c r="CX158" s="77">
        <f t="shared" si="301"/>
        <v>0</v>
      </c>
      <c r="CY158" s="77">
        <f t="shared" si="302"/>
        <v>0</v>
      </c>
      <c r="CZ158" s="77">
        <f t="shared" si="303"/>
        <v>0</v>
      </c>
      <c r="DA158" s="77">
        <f t="shared" si="304"/>
        <v>0</v>
      </c>
      <c r="DB158" s="145">
        <f t="shared" si="333"/>
        <v>-999</v>
      </c>
      <c r="DC158" s="115">
        <f t="shared" si="334"/>
        <v>-999</v>
      </c>
      <c r="DD158" s="115">
        <f t="shared" si="335"/>
        <v>-999</v>
      </c>
      <c r="DE158" s="115">
        <f t="shared" si="336"/>
        <v>-999</v>
      </c>
      <c r="DF158" s="115">
        <f t="shared" si="337"/>
        <v>-999</v>
      </c>
      <c r="DG158" s="115">
        <f t="shared" si="338"/>
        <v>-999</v>
      </c>
      <c r="DH158" s="115">
        <f t="shared" si="339"/>
        <v>-999</v>
      </c>
      <c r="DI158" s="115">
        <f t="shared" si="340"/>
        <v>-999</v>
      </c>
      <c r="DJ158" s="115">
        <f t="shared" si="341"/>
        <v>-999</v>
      </c>
      <c r="DK158" s="115">
        <f t="shared" si="342"/>
        <v>-999</v>
      </c>
      <c r="DL158" s="125">
        <f t="shared" si="343"/>
        <v>1</v>
      </c>
      <c r="DM158" s="116">
        <f t="shared" si="344"/>
        <v>1</v>
      </c>
      <c r="DN158" s="116">
        <f t="shared" si="345"/>
        <v>1</v>
      </c>
      <c r="DO158" s="116">
        <f t="shared" si="346"/>
        <v>1</v>
      </c>
      <c r="DP158" s="116">
        <f t="shared" si="347"/>
        <v>1</v>
      </c>
      <c r="DQ158" s="116">
        <f t="shared" si="348"/>
        <v>1</v>
      </c>
      <c r="DR158" s="116">
        <f t="shared" si="349"/>
        <v>1</v>
      </c>
      <c r="DS158" s="116">
        <f t="shared" si="350"/>
        <v>1</v>
      </c>
      <c r="DT158" s="116">
        <f t="shared" si="351"/>
        <v>1</v>
      </c>
      <c r="DU158" s="116">
        <f t="shared" si="352"/>
        <v>1</v>
      </c>
      <c r="DV158" s="125">
        <f t="shared" si="353"/>
        <v>0</v>
      </c>
      <c r="DW158" s="116">
        <f t="shared" si="354"/>
        <v>0</v>
      </c>
      <c r="DX158" s="116">
        <f t="shared" si="305"/>
        <v>0</v>
      </c>
      <c r="DY158" s="116">
        <f t="shared" si="306"/>
        <v>0</v>
      </c>
      <c r="DZ158" s="116">
        <f t="shared" si="307"/>
        <v>0</v>
      </c>
      <c r="EA158" s="116">
        <f t="shared" si="308"/>
        <v>0</v>
      </c>
      <c r="EB158" s="116">
        <f t="shared" si="309"/>
        <v>0</v>
      </c>
      <c r="EC158" s="116">
        <f t="shared" si="310"/>
        <v>0</v>
      </c>
      <c r="ED158" s="116">
        <f t="shared" si="311"/>
        <v>0</v>
      </c>
      <c r="EE158" s="116">
        <f t="shared" si="312"/>
        <v>0</v>
      </c>
      <c r="EF158" s="172" t="str">
        <f>IF(EE158&gt;='Detailed Input'!$A$6,INDEX(DB158:DK158,EE158-'Detailed Input'!$A$6+1),"")</f>
        <v/>
      </c>
      <c r="EG158" s="170" t="str">
        <f>IF(EE158&gt;='Detailed Input'!$A$6,INDEX(DL158:DU158,EE158-'Detailed Input'!$A$6+1),"")</f>
        <v/>
      </c>
      <c r="EH158" s="59">
        <f t="shared" si="355"/>
        <v>0</v>
      </c>
      <c r="EI158" s="120">
        <f t="shared" si="356"/>
        <v>0</v>
      </c>
      <c r="EJ158" s="58"/>
    </row>
    <row r="159" spans="1:140" x14ac:dyDescent="0.2">
      <c r="A159" s="133" t="str">
        <f>IF('Detailed Input'!A233="",'Detailed Input'!$A$25,'Detailed Input'!A233)</f>
        <v>blank</v>
      </c>
      <c r="B159" s="16">
        <f>+'Detailed Input'!C233</f>
        <v>0</v>
      </c>
      <c r="C159" s="16">
        <f>MATCH(A159,'Detailed Input'!$A$25:$A$75,0)</f>
        <v>1</v>
      </c>
      <c r="D159" s="17">
        <f>'Detailed Input'!B233+1</f>
        <v>1</v>
      </c>
      <c r="E159" s="18">
        <f t="shared" si="246"/>
        <v>-999</v>
      </c>
      <c r="F159" s="19">
        <f t="shared" si="247"/>
        <v>0</v>
      </c>
      <c r="G159" s="7">
        <f t="shared" si="357"/>
        <v>1</v>
      </c>
      <c r="H159" s="8">
        <f>+'Detailed Input'!D233</f>
        <v>0</v>
      </c>
      <c r="I159" s="8">
        <v>0</v>
      </c>
      <c r="J159" s="8">
        <f t="shared" si="313"/>
        <v>1</v>
      </c>
      <c r="K159" s="19">
        <f t="shared" si="248"/>
        <v>0</v>
      </c>
      <c r="L159" s="9">
        <f t="shared" si="249"/>
        <v>0</v>
      </c>
      <c r="M159" s="17">
        <f t="shared" si="250"/>
        <v>2</v>
      </c>
      <c r="N159" s="18">
        <f t="shared" si="251"/>
        <v>-999</v>
      </c>
      <c r="O159" s="19">
        <f t="shared" si="252"/>
        <v>0</v>
      </c>
      <c r="P159" s="7">
        <f t="shared" si="358"/>
        <v>1</v>
      </c>
      <c r="Q159" s="8">
        <f>+'Detailed Input'!E233</f>
        <v>0</v>
      </c>
      <c r="R159" s="8">
        <f t="shared" si="314"/>
        <v>0</v>
      </c>
      <c r="S159" s="8">
        <f t="shared" si="315"/>
        <v>1</v>
      </c>
      <c r="T159" s="19">
        <f t="shared" si="253"/>
        <v>0</v>
      </c>
      <c r="U159" s="9">
        <f t="shared" si="254"/>
        <v>0</v>
      </c>
      <c r="V159" s="17">
        <f t="shared" si="255"/>
        <v>3</v>
      </c>
      <c r="W159" s="18">
        <f t="shared" si="256"/>
        <v>-999</v>
      </c>
      <c r="X159" s="19">
        <f t="shared" si="257"/>
        <v>0</v>
      </c>
      <c r="Y159" s="7">
        <f t="shared" si="359"/>
        <v>1</v>
      </c>
      <c r="Z159" s="8">
        <f>+'Detailed Input'!F233</f>
        <v>0</v>
      </c>
      <c r="AA159" s="8">
        <f t="shared" si="316"/>
        <v>0</v>
      </c>
      <c r="AB159" s="8">
        <f t="shared" si="317"/>
        <v>1</v>
      </c>
      <c r="AC159" s="19">
        <f t="shared" si="258"/>
        <v>0</v>
      </c>
      <c r="AD159" s="9">
        <f t="shared" si="259"/>
        <v>0</v>
      </c>
      <c r="AE159" s="17">
        <f t="shared" si="260"/>
        <v>4</v>
      </c>
      <c r="AF159" s="18">
        <f t="shared" si="261"/>
        <v>-999</v>
      </c>
      <c r="AG159" s="19">
        <f t="shared" si="262"/>
        <v>0</v>
      </c>
      <c r="AH159" s="7">
        <f t="shared" si="360"/>
        <v>1</v>
      </c>
      <c r="AI159" s="8">
        <f>+'Detailed Input'!G233</f>
        <v>0</v>
      </c>
      <c r="AJ159" s="8">
        <f t="shared" si="318"/>
        <v>0</v>
      </c>
      <c r="AK159" s="8">
        <f t="shared" si="319"/>
        <v>1</v>
      </c>
      <c r="AL159" s="19">
        <f t="shared" si="263"/>
        <v>0</v>
      </c>
      <c r="AM159" s="9">
        <f t="shared" si="264"/>
        <v>0</v>
      </c>
      <c r="AN159" s="17">
        <f t="shared" si="265"/>
        <v>5</v>
      </c>
      <c r="AO159" s="18">
        <f t="shared" si="266"/>
        <v>-999</v>
      </c>
      <c r="AP159" s="19">
        <f t="shared" si="267"/>
        <v>0</v>
      </c>
      <c r="AQ159" s="7">
        <f t="shared" si="361"/>
        <v>1</v>
      </c>
      <c r="AR159" s="8">
        <f>+'Detailed Input'!H233</f>
        <v>0</v>
      </c>
      <c r="AS159" s="8">
        <f t="shared" si="320"/>
        <v>0</v>
      </c>
      <c r="AT159" s="8">
        <f t="shared" si="321"/>
        <v>1</v>
      </c>
      <c r="AU159" s="19">
        <f t="shared" si="268"/>
        <v>0</v>
      </c>
      <c r="AV159" s="9">
        <f t="shared" si="269"/>
        <v>0</v>
      </c>
      <c r="AW159" s="17">
        <f t="shared" si="270"/>
        <v>6</v>
      </c>
      <c r="AX159" s="18">
        <f t="shared" si="271"/>
        <v>-999</v>
      </c>
      <c r="AY159" s="19">
        <f t="shared" si="272"/>
        <v>0</v>
      </c>
      <c r="AZ159" s="7">
        <f t="shared" si="362"/>
        <v>1</v>
      </c>
      <c r="BA159" s="8">
        <f>+'Detailed Input'!I233</f>
        <v>0</v>
      </c>
      <c r="BB159" s="8">
        <f t="shared" si="322"/>
        <v>0</v>
      </c>
      <c r="BC159" s="8">
        <f t="shared" si="323"/>
        <v>1</v>
      </c>
      <c r="BD159" s="19">
        <f t="shared" si="273"/>
        <v>0</v>
      </c>
      <c r="BE159" s="9">
        <f t="shared" si="274"/>
        <v>0</v>
      </c>
      <c r="BF159" s="17">
        <f t="shared" si="275"/>
        <v>7</v>
      </c>
      <c r="BG159" s="18">
        <f t="shared" si="276"/>
        <v>-999</v>
      </c>
      <c r="BH159" s="19">
        <f t="shared" si="277"/>
        <v>0</v>
      </c>
      <c r="BI159" s="7">
        <f t="shared" si="363"/>
        <v>1</v>
      </c>
      <c r="BJ159" s="8">
        <f>+'Detailed Input'!J233</f>
        <v>0</v>
      </c>
      <c r="BK159" s="8">
        <f t="shared" si="324"/>
        <v>0</v>
      </c>
      <c r="BL159" s="8">
        <f t="shared" si="325"/>
        <v>1</v>
      </c>
      <c r="BM159" s="19">
        <f t="shared" si="278"/>
        <v>0</v>
      </c>
      <c r="BN159" s="9">
        <f t="shared" si="279"/>
        <v>0</v>
      </c>
      <c r="BO159" s="17">
        <f t="shared" si="280"/>
        <v>8</v>
      </c>
      <c r="BP159" s="18">
        <f t="shared" si="281"/>
        <v>-999</v>
      </c>
      <c r="BQ159" s="19">
        <f t="shared" si="282"/>
        <v>0</v>
      </c>
      <c r="BR159" s="7">
        <f t="shared" si="364"/>
        <v>1</v>
      </c>
      <c r="BS159" s="8">
        <f>+'Detailed Input'!K233</f>
        <v>0</v>
      </c>
      <c r="BT159" s="8">
        <f t="shared" si="326"/>
        <v>0</v>
      </c>
      <c r="BU159" s="8">
        <f t="shared" si="327"/>
        <v>1</v>
      </c>
      <c r="BV159" s="19">
        <f t="shared" si="283"/>
        <v>0</v>
      </c>
      <c r="BW159" s="9">
        <f t="shared" si="284"/>
        <v>0</v>
      </c>
      <c r="BX159" s="17">
        <f t="shared" si="285"/>
        <v>9</v>
      </c>
      <c r="BY159" s="18">
        <f t="shared" si="286"/>
        <v>-999</v>
      </c>
      <c r="BZ159" s="19">
        <f t="shared" si="287"/>
        <v>0</v>
      </c>
      <c r="CA159" s="7">
        <f t="shared" si="365"/>
        <v>1</v>
      </c>
      <c r="CB159" s="8">
        <f>+'Detailed Input'!L233</f>
        <v>0</v>
      </c>
      <c r="CC159" s="8">
        <f t="shared" si="328"/>
        <v>0</v>
      </c>
      <c r="CD159" s="8">
        <f t="shared" si="329"/>
        <v>1</v>
      </c>
      <c r="CE159" s="19">
        <f t="shared" si="288"/>
        <v>0</v>
      </c>
      <c r="CF159" s="9">
        <f t="shared" si="289"/>
        <v>0</v>
      </c>
      <c r="CG159" s="17">
        <f t="shared" si="290"/>
        <v>10</v>
      </c>
      <c r="CH159" s="18">
        <f t="shared" si="291"/>
        <v>-999</v>
      </c>
      <c r="CI159" s="19">
        <f t="shared" si="292"/>
        <v>0</v>
      </c>
      <c r="CJ159" s="7">
        <f t="shared" si="366"/>
        <v>1</v>
      </c>
      <c r="CK159" s="8">
        <f>+'Detailed Input'!M233</f>
        <v>0</v>
      </c>
      <c r="CL159" s="8">
        <f t="shared" si="330"/>
        <v>0</v>
      </c>
      <c r="CM159" s="8">
        <f t="shared" si="331"/>
        <v>1</v>
      </c>
      <c r="CN159" s="19">
        <f t="shared" si="293"/>
        <v>0</v>
      </c>
      <c r="CO159" s="134">
        <f t="shared" si="294"/>
        <v>0</v>
      </c>
      <c r="CQ159" s="119" t="str">
        <f t="shared" si="332"/>
        <v>blank</v>
      </c>
      <c r="CR159" s="84">
        <f t="shared" si="295"/>
        <v>0</v>
      </c>
      <c r="CS159" s="77">
        <f t="shared" si="296"/>
        <v>0</v>
      </c>
      <c r="CT159" s="77">
        <f t="shared" si="297"/>
        <v>0</v>
      </c>
      <c r="CU159" s="77">
        <f t="shared" si="298"/>
        <v>0</v>
      </c>
      <c r="CV159" s="77">
        <f t="shared" si="299"/>
        <v>0</v>
      </c>
      <c r="CW159" s="77">
        <f t="shared" si="300"/>
        <v>0</v>
      </c>
      <c r="CX159" s="77">
        <f t="shared" si="301"/>
        <v>0</v>
      </c>
      <c r="CY159" s="77">
        <f t="shared" si="302"/>
        <v>0</v>
      </c>
      <c r="CZ159" s="77">
        <f t="shared" si="303"/>
        <v>0</v>
      </c>
      <c r="DA159" s="77">
        <f t="shared" si="304"/>
        <v>0</v>
      </c>
      <c r="DB159" s="145">
        <f t="shared" si="333"/>
        <v>-999</v>
      </c>
      <c r="DC159" s="115">
        <f t="shared" si="334"/>
        <v>-999</v>
      </c>
      <c r="DD159" s="115">
        <f t="shared" si="335"/>
        <v>-999</v>
      </c>
      <c r="DE159" s="115">
        <f t="shared" si="336"/>
        <v>-999</v>
      </c>
      <c r="DF159" s="115">
        <f t="shared" si="337"/>
        <v>-999</v>
      </c>
      <c r="DG159" s="115">
        <f t="shared" si="338"/>
        <v>-999</v>
      </c>
      <c r="DH159" s="115">
        <f t="shared" si="339"/>
        <v>-999</v>
      </c>
      <c r="DI159" s="115">
        <f t="shared" si="340"/>
        <v>-999</v>
      </c>
      <c r="DJ159" s="115">
        <f t="shared" si="341"/>
        <v>-999</v>
      </c>
      <c r="DK159" s="115">
        <f t="shared" si="342"/>
        <v>-999</v>
      </c>
      <c r="DL159" s="125">
        <f t="shared" si="343"/>
        <v>1</v>
      </c>
      <c r="DM159" s="116">
        <f t="shared" si="344"/>
        <v>1</v>
      </c>
      <c r="DN159" s="116">
        <f t="shared" si="345"/>
        <v>1</v>
      </c>
      <c r="DO159" s="116">
        <f t="shared" si="346"/>
        <v>1</v>
      </c>
      <c r="DP159" s="116">
        <f t="shared" si="347"/>
        <v>1</v>
      </c>
      <c r="DQ159" s="116">
        <f t="shared" si="348"/>
        <v>1</v>
      </c>
      <c r="DR159" s="116">
        <f t="shared" si="349"/>
        <v>1</v>
      </c>
      <c r="DS159" s="116">
        <f t="shared" si="350"/>
        <v>1</v>
      </c>
      <c r="DT159" s="116">
        <f t="shared" si="351"/>
        <v>1</v>
      </c>
      <c r="DU159" s="116">
        <f t="shared" si="352"/>
        <v>1</v>
      </c>
      <c r="DV159" s="125">
        <f t="shared" si="353"/>
        <v>0</v>
      </c>
      <c r="DW159" s="116">
        <f t="shared" si="354"/>
        <v>0</v>
      </c>
      <c r="DX159" s="116">
        <f t="shared" si="305"/>
        <v>0</v>
      </c>
      <c r="DY159" s="116">
        <f t="shared" si="306"/>
        <v>0</v>
      </c>
      <c r="DZ159" s="116">
        <f t="shared" si="307"/>
        <v>0</v>
      </c>
      <c r="EA159" s="116">
        <f t="shared" si="308"/>
        <v>0</v>
      </c>
      <c r="EB159" s="116">
        <f t="shared" si="309"/>
        <v>0</v>
      </c>
      <c r="EC159" s="116">
        <f t="shared" si="310"/>
        <v>0</v>
      </c>
      <c r="ED159" s="116">
        <f t="shared" si="311"/>
        <v>0</v>
      </c>
      <c r="EE159" s="116">
        <f t="shared" si="312"/>
        <v>0</v>
      </c>
      <c r="EF159" s="172" t="str">
        <f>IF(EE159&gt;='Detailed Input'!$A$6,INDEX(DB159:DK159,EE159-'Detailed Input'!$A$6+1),"")</f>
        <v/>
      </c>
      <c r="EG159" s="170" t="str">
        <f>IF(EE159&gt;='Detailed Input'!$A$6,INDEX(DL159:DU159,EE159-'Detailed Input'!$A$6+1),"")</f>
        <v/>
      </c>
      <c r="EH159" s="59">
        <f t="shared" si="355"/>
        <v>0</v>
      </c>
      <c r="EI159" s="120">
        <f t="shared" si="356"/>
        <v>0</v>
      </c>
      <c r="EJ159" s="58"/>
    </row>
    <row r="160" spans="1:140" x14ac:dyDescent="0.2">
      <c r="A160" s="133" t="str">
        <f>IF('Detailed Input'!A234="",'Detailed Input'!$A$25,'Detailed Input'!A234)</f>
        <v>blank</v>
      </c>
      <c r="B160" s="16">
        <f>+'Detailed Input'!C234</f>
        <v>0</v>
      </c>
      <c r="C160" s="16">
        <f>MATCH(A160,'Detailed Input'!$A$25:$A$75,0)</f>
        <v>1</v>
      </c>
      <c r="D160" s="17">
        <f>'Detailed Input'!B234+1</f>
        <v>1</v>
      </c>
      <c r="E160" s="18">
        <f t="shared" si="246"/>
        <v>-999</v>
      </c>
      <c r="F160" s="19">
        <f t="shared" si="247"/>
        <v>0</v>
      </c>
      <c r="G160" s="7">
        <f t="shared" si="357"/>
        <v>1</v>
      </c>
      <c r="H160" s="8">
        <f>+'Detailed Input'!D234</f>
        <v>0</v>
      </c>
      <c r="I160" s="8">
        <v>0</v>
      </c>
      <c r="J160" s="8">
        <f t="shared" si="313"/>
        <v>1</v>
      </c>
      <c r="K160" s="19">
        <f t="shared" si="248"/>
        <v>0</v>
      </c>
      <c r="L160" s="9">
        <f t="shared" si="249"/>
        <v>0</v>
      </c>
      <c r="M160" s="17">
        <f t="shared" si="250"/>
        <v>2</v>
      </c>
      <c r="N160" s="18">
        <f t="shared" si="251"/>
        <v>-999</v>
      </c>
      <c r="O160" s="19">
        <f t="shared" si="252"/>
        <v>0</v>
      </c>
      <c r="P160" s="7">
        <f t="shared" si="358"/>
        <v>1</v>
      </c>
      <c r="Q160" s="8">
        <f>+'Detailed Input'!E234</f>
        <v>0</v>
      </c>
      <c r="R160" s="8">
        <f t="shared" si="314"/>
        <v>0</v>
      </c>
      <c r="S160" s="8">
        <f t="shared" si="315"/>
        <v>1</v>
      </c>
      <c r="T160" s="19">
        <f t="shared" si="253"/>
        <v>0</v>
      </c>
      <c r="U160" s="9">
        <f t="shared" si="254"/>
        <v>0</v>
      </c>
      <c r="V160" s="17">
        <f t="shared" si="255"/>
        <v>3</v>
      </c>
      <c r="W160" s="18">
        <f t="shared" si="256"/>
        <v>-999</v>
      </c>
      <c r="X160" s="19">
        <f t="shared" si="257"/>
        <v>0</v>
      </c>
      <c r="Y160" s="7">
        <f t="shared" si="359"/>
        <v>1</v>
      </c>
      <c r="Z160" s="8">
        <f>+'Detailed Input'!F234</f>
        <v>0</v>
      </c>
      <c r="AA160" s="8">
        <f t="shared" si="316"/>
        <v>0</v>
      </c>
      <c r="AB160" s="8">
        <f t="shared" si="317"/>
        <v>1</v>
      </c>
      <c r="AC160" s="19">
        <f t="shared" si="258"/>
        <v>0</v>
      </c>
      <c r="AD160" s="9">
        <f t="shared" si="259"/>
        <v>0</v>
      </c>
      <c r="AE160" s="17">
        <f t="shared" si="260"/>
        <v>4</v>
      </c>
      <c r="AF160" s="18">
        <f t="shared" si="261"/>
        <v>-999</v>
      </c>
      <c r="AG160" s="19">
        <f t="shared" si="262"/>
        <v>0</v>
      </c>
      <c r="AH160" s="7">
        <f t="shared" si="360"/>
        <v>1</v>
      </c>
      <c r="AI160" s="8">
        <f>+'Detailed Input'!G234</f>
        <v>0</v>
      </c>
      <c r="AJ160" s="8">
        <f t="shared" si="318"/>
        <v>0</v>
      </c>
      <c r="AK160" s="8">
        <f t="shared" si="319"/>
        <v>1</v>
      </c>
      <c r="AL160" s="19">
        <f t="shared" si="263"/>
        <v>0</v>
      </c>
      <c r="AM160" s="9">
        <f t="shared" si="264"/>
        <v>0</v>
      </c>
      <c r="AN160" s="17">
        <f t="shared" si="265"/>
        <v>5</v>
      </c>
      <c r="AO160" s="18">
        <f t="shared" si="266"/>
        <v>-999</v>
      </c>
      <c r="AP160" s="19">
        <f t="shared" si="267"/>
        <v>0</v>
      </c>
      <c r="AQ160" s="7">
        <f t="shared" si="361"/>
        <v>1</v>
      </c>
      <c r="AR160" s="8">
        <f>+'Detailed Input'!H234</f>
        <v>0</v>
      </c>
      <c r="AS160" s="8">
        <f t="shared" si="320"/>
        <v>0</v>
      </c>
      <c r="AT160" s="8">
        <f t="shared" si="321"/>
        <v>1</v>
      </c>
      <c r="AU160" s="19">
        <f t="shared" si="268"/>
        <v>0</v>
      </c>
      <c r="AV160" s="9">
        <f t="shared" si="269"/>
        <v>0</v>
      </c>
      <c r="AW160" s="17">
        <f t="shared" si="270"/>
        <v>6</v>
      </c>
      <c r="AX160" s="18">
        <f t="shared" si="271"/>
        <v>-999</v>
      </c>
      <c r="AY160" s="19">
        <f t="shared" si="272"/>
        <v>0</v>
      </c>
      <c r="AZ160" s="7">
        <f t="shared" si="362"/>
        <v>1</v>
      </c>
      <c r="BA160" s="8">
        <f>+'Detailed Input'!I234</f>
        <v>0</v>
      </c>
      <c r="BB160" s="8">
        <f t="shared" si="322"/>
        <v>0</v>
      </c>
      <c r="BC160" s="8">
        <f t="shared" si="323"/>
        <v>1</v>
      </c>
      <c r="BD160" s="19">
        <f t="shared" si="273"/>
        <v>0</v>
      </c>
      <c r="BE160" s="9">
        <f t="shared" si="274"/>
        <v>0</v>
      </c>
      <c r="BF160" s="17">
        <f t="shared" si="275"/>
        <v>7</v>
      </c>
      <c r="BG160" s="18">
        <f t="shared" si="276"/>
        <v>-999</v>
      </c>
      <c r="BH160" s="19">
        <f t="shared" si="277"/>
        <v>0</v>
      </c>
      <c r="BI160" s="7">
        <f t="shared" si="363"/>
        <v>1</v>
      </c>
      <c r="BJ160" s="8">
        <f>+'Detailed Input'!J234</f>
        <v>0</v>
      </c>
      <c r="BK160" s="8">
        <f t="shared" si="324"/>
        <v>0</v>
      </c>
      <c r="BL160" s="8">
        <f t="shared" si="325"/>
        <v>1</v>
      </c>
      <c r="BM160" s="19">
        <f t="shared" si="278"/>
        <v>0</v>
      </c>
      <c r="BN160" s="9">
        <f t="shared" si="279"/>
        <v>0</v>
      </c>
      <c r="BO160" s="17">
        <f t="shared" si="280"/>
        <v>8</v>
      </c>
      <c r="BP160" s="18">
        <f t="shared" si="281"/>
        <v>-999</v>
      </c>
      <c r="BQ160" s="19">
        <f t="shared" si="282"/>
        <v>0</v>
      </c>
      <c r="BR160" s="7">
        <f t="shared" si="364"/>
        <v>1</v>
      </c>
      <c r="BS160" s="8">
        <f>+'Detailed Input'!K234</f>
        <v>0</v>
      </c>
      <c r="BT160" s="8">
        <f t="shared" si="326"/>
        <v>0</v>
      </c>
      <c r="BU160" s="8">
        <f t="shared" si="327"/>
        <v>1</v>
      </c>
      <c r="BV160" s="19">
        <f t="shared" si="283"/>
        <v>0</v>
      </c>
      <c r="BW160" s="9">
        <f t="shared" si="284"/>
        <v>0</v>
      </c>
      <c r="BX160" s="17">
        <f t="shared" si="285"/>
        <v>9</v>
      </c>
      <c r="BY160" s="18">
        <f t="shared" si="286"/>
        <v>-999</v>
      </c>
      <c r="BZ160" s="19">
        <f t="shared" si="287"/>
        <v>0</v>
      </c>
      <c r="CA160" s="7">
        <f t="shared" si="365"/>
        <v>1</v>
      </c>
      <c r="CB160" s="8">
        <f>+'Detailed Input'!L234</f>
        <v>0</v>
      </c>
      <c r="CC160" s="8">
        <f t="shared" si="328"/>
        <v>0</v>
      </c>
      <c r="CD160" s="8">
        <f t="shared" si="329"/>
        <v>1</v>
      </c>
      <c r="CE160" s="19">
        <f t="shared" si="288"/>
        <v>0</v>
      </c>
      <c r="CF160" s="9">
        <f t="shared" si="289"/>
        <v>0</v>
      </c>
      <c r="CG160" s="17">
        <f t="shared" si="290"/>
        <v>10</v>
      </c>
      <c r="CH160" s="18">
        <f t="shared" si="291"/>
        <v>-999</v>
      </c>
      <c r="CI160" s="19">
        <f t="shared" si="292"/>
        <v>0</v>
      </c>
      <c r="CJ160" s="7">
        <f t="shared" si="366"/>
        <v>1</v>
      </c>
      <c r="CK160" s="8">
        <f>+'Detailed Input'!M234</f>
        <v>0</v>
      </c>
      <c r="CL160" s="8">
        <f t="shared" si="330"/>
        <v>0</v>
      </c>
      <c r="CM160" s="8">
        <f t="shared" si="331"/>
        <v>1</v>
      </c>
      <c r="CN160" s="19">
        <f t="shared" si="293"/>
        <v>0</v>
      </c>
      <c r="CO160" s="134">
        <f t="shared" si="294"/>
        <v>0</v>
      </c>
      <c r="CQ160" s="119" t="str">
        <f t="shared" si="332"/>
        <v>blank</v>
      </c>
      <c r="CR160" s="84">
        <f t="shared" si="295"/>
        <v>0</v>
      </c>
      <c r="CS160" s="77">
        <f t="shared" si="296"/>
        <v>0</v>
      </c>
      <c r="CT160" s="77">
        <f t="shared" si="297"/>
        <v>0</v>
      </c>
      <c r="CU160" s="77">
        <f t="shared" si="298"/>
        <v>0</v>
      </c>
      <c r="CV160" s="77">
        <f t="shared" si="299"/>
        <v>0</v>
      </c>
      <c r="CW160" s="77">
        <f t="shared" si="300"/>
        <v>0</v>
      </c>
      <c r="CX160" s="77">
        <f t="shared" si="301"/>
        <v>0</v>
      </c>
      <c r="CY160" s="77">
        <f t="shared" si="302"/>
        <v>0</v>
      </c>
      <c r="CZ160" s="77">
        <f t="shared" si="303"/>
        <v>0</v>
      </c>
      <c r="DA160" s="77">
        <f t="shared" si="304"/>
        <v>0</v>
      </c>
      <c r="DB160" s="145">
        <f t="shared" si="333"/>
        <v>-999</v>
      </c>
      <c r="DC160" s="115">
        <f t="shared" si="334"/>
        <v>-999</v>
      </c>
      <c r="DD160" s="115">
        <f t="shared" si="335"/>
        <v>-999</v>
      </c>
      <c r="DE160" s="115">
        <f t="shared" si="336"/>
        <v>-999</v>
      </c>
      <c r="DF160" s="115">
        <f t="shared" si="337"/>
        <v>-999</v>
      </c>
      <c r="DG160" s="115">
        <f t="shared" si="338"/>
        <v>-999</v>
      </c>
      <c r="DH160" s="115">
        <f t="shared" si="339"/>
        <v>-999</v>
      </c>
      <c r="DI160" s="115">
        <f t="shared" si="340"/>
        <v>-999</v>
      </c>
      <c r="DJ160" s="115">
        <f t="shared" si="341"/>
        <v>-999</v>
      </c>
      <c r="DK160" s="115">
        <f t="shared" si="342"/>
        <v>-999</v>
      </c>
      <c r="DL160" s="125">
        <f t="shared" si="343"/>
        <v>1</v>
      </c>
      <c r="DM160" s="116">
        <f t="shared" si="344"/>
        <v>1</v>
      </c>
      <c r="DN160" s="116">
        <f t="shared" si="345"/>
        <v>1</v>
      </c>
      <c r="DO160" s="116">
        <f t="shared" si="346"/>
        <v>1</v>
      </c>
      <c r="DP160" s="116">
        <f t="shared" si="347"/>
        <v>1</v>
      </c>
      <c r="DQ160" s="116">
        <f t="shared" si="348"/>
        <v>1</v>
      </c>
      <c r="DR160" s="116">
        <f t="shared" si="349"/>
        <v>1</v>
      </c>
      <c r="DS160" s="116">
        <f t="shared" si="350"/>
        <v>1</v>
      </c>
      <c r="DT160" s="116">
        <f t="shared" si="351"/>
        <v>1</v>
      </c>
      <c r="DU160" s="116">
        <f t="shared" si="352"/>
        <v>1</v>
      </c>
      <c r="DV160" s="125">
        <f t="shared" si="353"/>
        <v>0</v>
      </c>
      <c r="DW160" s="116">
        <f t="shared" si="354"/>
        <v>0</v>
      </c>
      <c r="DX160" s="116">
        <f t="shared" si="305"/>
        <v>0</v>
      </c>
      <c r="DY160" s="116">
        <f t="shared" si="306"/>
        <v>0</v>
      </c>
      <c r="DZ160" s="116">
        <f t="shared" si="307"/>
        <v>0</v>
      </c>
      <c r="EA160" s="116">
        <f t="shared" si="308"/>
        <v>0</v>
      </c>
      <c r="EB160" s="116">
        <f t="shared" si="309"/>
        <v>0</v>
      </c>
      <c r="EC160" s="116">
        <f t="shared" si="310"/>
        <v>0</v>
      </c>
      <c r="ED160" s="116">
        <f t="shared" si="311"/>
        <v>0</v>
      </c>
      <c r="EE160" s="116">
        <f t="shared" si="312"/>
        <v>0</v>
      </c>
      <c r="EF160" s="172" t="str">
        <f>IF(EE160&gt;='Detailed Input'!$A$6,INDEX(DB160:DK160,EE160-'Detailed Input'!$A$6+1),"")</f>
        <v/>
      </c>
      <c r="EG160" s="170" t="str">
        <f>IF(EE160&gt;='Detailed Input'!$A$6,INDEX(DL160:DU160,EE160-'Detailed Input'!$A$6+1),"")</f>
        <v/>
      </c>
      <c r="EH160" s="59">
        <f t="shared" si="355"/>
        <v>0</v>
      </c>
      <c r="EI160" s="120">
        <f t="shared" si="356"/>
        <v>0</v>
      </c>
      <c r="EJ160" s="58"/>
    </row>
    <row r="161" spans="1:140" x14ac:dyDescent="0.2">
      <c r="A161" s="133" t="str">
        <f>IF('Detailed Input'!A235="",'Detailed Input'!$A$25,'Detailed Input'!A235)</f>
        <v>blank</v>
      </c>
      <c r="B161" s="16">
        <f>+'Detailed Input'!C235</f>
        <v>0</v>
      </c>
      <c r="C161" s="16">
        <f>MATCH(A161,'Detailed Input'!$A$25:$A$75,0)</f>
        <v>1</v>
      </c>
      <c r="D161" s="17">
        <f>'Detailed Input'!B235+1</f>
        <v>1</v>
      </c>
      <c r="E161" s="18">
        <f t="shared" si="246"/>
        <v>-999</v>
      </c>
      <c r="F161" s="19">
        <f t="shared" si="247"/>
        <v>0</v>
      </c>
      <c r="G161" s="7">
        <f t="shared" si="357"/>
        <v>1</v>
      </c>
      <c r="H161" s="8">
        <f>+'Detailed Input'!D235</f>
        <v>0</v>
      </c>
      <c r="I161" s="8">
        <v>0</v>
      </c>
      <c r="J161" s="8">
        <f t="shared" si="313"/>
        <v>1</v>
      </c>
      <c r="K161" s="19">
        <f t="shared" si="248"/>
        <v>0</v>
      </c>
      <c r="L161" s="9">
        <f t="shared" si="249"/>
        <v>0</v>
      </c>
      <c r="M161" s="17">
        <f t="shared" si="250"/>
        <v>2</v>
      </c>
      <c r="N161" s="18">
        <f t="shared" si="251"/>
        <v>-999</v>
      </c>
      <c r="O161" s="19">
        <f t="shared" si="252"/>
        <v>0</v>
      </c>
      <c r="P161" s="7">
        <f t="shared" si="358"/>
        <v>1</v>
      </c>
      <c r="Q161" s="8">
        <f>+'Detailed Input'!E235</f>
        <v>0</v>
      </c>
      <c r="R161" s="8">
        <f t="shared" si="314"/>
        <v>0</v>
      </c>
      <c r="S161" s="8">
        <f t="shared" si="315"/>
        <v>1</v>
      </c>
      <c r="T161" s="19">
        <f t="shared" si="253"/>
        <v>0</v>
      </c>
      <c r="U161" s="9">
        <f t="shared" si="254"/>
        <v>0</v>
      </c>
      <c r="V161" s="17">
        <f t="shared" si="255"/>
        <v>3</v>
      </c>
      <c r="W161" s="18">
        <f t="shared" si="256"/>
        <v>-999</v>
      </c>
      <c r="X161" s="19">
        <f t="shared" si="257"/>
        <v>0</v>
      </c>
      <c r="Y161" s="7">
        <f t="shared" si="359"/>
        <v>1</v>
      </c>
      <c r="Z161" s="8">
        <f>+'Detailed Input'!F235</f>
        <v>0</v>
      </c>
      <c r="AA161" s="8">
        <f t="shared" si="316"/>
        <v>0</v>
      </c>
      <c r="AB161" s="8">
        <f t="shared" si="317"/>
        <v>1</v>
      </c>
      <c r="AC161" s="19">
        <f t="shared" si="258"/>
        <v>0</v>
      </c>
      <c r="AD161" s="9">
        <f t="shared" si="259"/>
        <v>0</v>
      </c>
      <c r="AE161" s="17">
        <f t="shared" si="260"/>
        <v>4</v>
      </c>
      <c r="AF161" s="18">
        <f t="shared" si="261"/>
        <v>-999</v>
      </c>
      <c r="AG161" s="19">
        <f t="shared" si="262"/>
        <v>0</v>
      </c>
      <c r="AH161" s="7">
        <f t="shared" si="360"/>
        <v>1</v>
      </c>
      <c r="AI161" s="8">
        <f>+'Detailed Input'!G235</f>
        <v>0</v>
      </c>
      <c r="AJ161" s="8">
        <f t="shared" si="318"/>
        <v>0</v>
      </c>
      <c r="AK161" s="8">
        <f t="shared" si="319"/>
        <v>1</v>
      </c>
      <c r="AL161" s="19">
        <f t="shared" si="263"/>
        <v>0</v>
      </c>
      <c r="AM161" s="9">
        <f t="shared" si="264"/>
        <v>0</v>
      </c>
      <c r="AN161" s="17">
        <f t="shared" si="265"/>
        <v>5</v>
      </c>
      <c r="AO161" s="18">
        <f t="shared" si="266"/>
        <v>-999</v>
      </c>
      <c r="AP161" s="19">
        <f t="shared" si="267"/>
        <v>0</v>
      </c>
      <c r="AQ161" s="7">
        <f t="shared" si="361"/>
        <v>1</v>
      </c>
      <c r="AR161" s="8">
        <f>+'Detailed Input'!H235</f>
        <v>0</v>
      </c>
      <c r="AS161" s="8">
        <f t="shared" si="320"/>
        <v>0</v>
      </c>
      <c r="AT161" s="8">
        <f t="shared" si="321"/>
        <v>1</v>
      </c>
      <c r="AU161" s="19">
        <f t="shared" si="268"/>
        <v>0</v>
      </c>
      <c r="AV161" s="9">
        <f t="shared" si="269"/>
        <v>0</v>
      </c>
      <c r="AW161" s="17">
        <f t="shared" si="270"/>
        <v>6</v>
      </c>
      <c r="AX161" s="18">
        <f t="shared" si="271"/>
        <v>-999</v>
      </c>
      <c r="AY161" s="19">
        <f t="shared" si="272"/>
        <v>0</v>
      </c>
      <c r="AZ161" s="7">
        <f t="shared" si="362"/>
        <v>1</v>
      </c>
      <c r="BA161" s="8">
        <f>+'Detailed Input'!I235</f>
        <v>0</v>
      </c>
      <c r="BB161" s="8">
        <f t="shared" si="322"/>
        <v>0</v>
      </c>
      <c r="BC161" s="8">
        <f t="shared" si="323"/>
        <v>1</v>
      </c>
      <c r="BD161" s="19">
        <f t="shared" si="273"/>
        <v>0</v>
      </c>
      <c r="BE161" s="9">
        <f t="shared" si="274"/>
        <v>0</v>
      </c>
      <c r="BF161" s="17">
        <f t="shared" si="275"/>
        <v>7</v>
      </c>
      <c r="BG161" s="18">
        <f t="shared" si="276"/>
        <v>-999</v>
      </c>
      <c r="BH161" s="19">
        <f t="shared" si="277"/>
        <v>0</v>
      </c>
      <c r="BI161" s="7">
        <f t="shared" si="363"/>
        <v>1</v>
      </c>
      <c r="BJ161" s="8">
        <f>+'Detailed Input'!J235</f>
        <v>0</v>
      </c>
      <c r="BK161" s="8">
        <f t="shared" si="324"/>
        <v>0</v>
      </c>
      <c r="BL161" s="8">
        <f t="shared" si="325"/>
        <v>1</v>
      </c>
      <c r="BM161" s="19">
        <f t="shared" si="278"/>
        <v>0</v>
      </c>
      <c r="BN161" s="9">
        <f t="shared" si="279"/>
        <v>0</v>
      </c>
      <c r="BO161" s="17">
        <f t="shared" si="280"/>
        <v>8</v>
      </c>
      <c r="BP161" s="18">
        <f t="shared" si="281"/>
        <v>-999</v>
      </c>
      <c r="BQ161" s="19">
        <f t="shared" si="282"/>
        <v>0</v>
      </c>
      <c r="BR161" s="7">
        <f t="shared" si="364"/>
        <v>1</v>
      </c>
      <c r="BS161" s="8">
        <f>+'Detailed Input'!K235</f>
        <v>0</v>
      </c>
      <c r="BT161" s="8">
        <f t="shared" si="326"/>
        <v>0</v>
      </c>
      <c r="BU161" s="8">
        <f t="shared" si="327"/>
        <v>1</v>
      </c>
      <c r="BV161" s="19">
        <f t="shared" si="283"/>
        <v>0</v>
      </c>
      <c r="BW161" s="9">
        <f t="shared" si="284"/>
        <v>0</v>
      </c>
      <c r="BX161" s="17">
        <f t="shared" si="285"/>
        <v>9</v>
      </c>
      <c r="BY161" s="18">
        <f t="shared" si="286"/>
        <v>-999</v>
      </c>
      <c r="BZ161" s="19">
        <f t="shared" si="287"/>
        <v>0</v>
      </c>
      <c r="CA161" s="7">
        <f t="shared" si="365"/>
        <v>1</v>
      </c>
      <c r="CB161" s="8">
        <f>+'Detailed Input'!L235</f>
        <v>0</v>
      </c>
      <c r="CC161" s="8">
        <f t="shared" si="328"/>
        <v>0</v>
      </c>
      <c r="CD161" s="8">
        <f t="shared" si="329"/>
        <v>1</v>
      </c>
      <c r="CE161" s="19">
        <f t="shared" si="288"/>
        <v>0</v>
      </c>
      <c r="CF161" s="9">
        <f t="shared" si="289"/>
        <v>0</v>
      </c>
      <c r="CG161" s="17">
        <f t="shared" si="290"/>
        <v>10</v>
      </c>
      <c r="CH161" s="18">
        <f t="shared" si="291"/>
        <v>-999</v>
      </c>
      <c r="CI161" s="19">
        <f t="shared" si="292"/>
        <v>0</v>
      </c>
      <c r="CJ161" s="7">
        <f t="shared" si="366"/>
        <v>1</v>
      </c>
      <c r="CK161" s="8">
        <f>+'Detailed Input'!M235</f>
        <v>0</v>
      </c>
      <c r="CL161" s="8">
        <f t="shared" si="330"/>
        <v>0</v>
      </c>
      <c r="CM161" s="8">
        <f t="shared" si="331"/>
        <v>1</v>
      </c>
      <c r="CN161" s="19">
        <f t="shared" si="293"/>
        <v>0</v>
      </c>
      <c r="CO161" s="134">
        <f t="shared" si="294"/>
        <v>0</v>
      </c>
      <c r="CQ161" s="119" t="str">
        <f t="shared" si="332"/>
        <v>blank</v>
      </c>
      <c r="CR161" s="84">
        <f t="shared" si="295"/>
        <v>0</v>
      </c>
      <c r="CS161" s="77">
        <f t="shared" si="296"/>
        <v>0</v>
      </c>
      <c r="CT161" s="77">
        <f t="shared" si="297"/>
        <v>0</v>
      </c>
      <c r="CU161" s="77">
        <f t="shared" si="298"/>
        <v>0</v>
      </c>
      <c r="CV161" s="77">
        <f t="shared" si="299"/>
        <v>0</v>
      </c>
      <c r="CW161" s="77">
        <f t="shared" si="300"/>
        <v>0</v>
      </c>
      <c r="CX161" s="77">
        <f t="shared" si="301"/>
        <v>0</v>
      </c>
      <c r="CY161" s="77">
        <f t="shared" si="302"/>
        <v>0</v>
      </c>
      <c r="CZ161" s="77">
        <f t="shared" si="303"/>
        <v>0</v>
      </c>
      <c r="DA161" s="77">
        <f t="shared" si="304"/>
        <v>0</v>
      </c>
      <c r="DB161" s="145">
        <f t="shared" si="333"/>
        <v>-999</v>
      </c>
      <c r="DC161" s="115">
        <f t="shared" si="334"/>
        <v>-999</v>
      </c>
      <c r="DD161" s="115">
        <f t="shared" si="335"/>
        <v>-999</v>
      </c>
      <c r="DE161" s="115">
        <f t="shared" si="336"/>
        <v>-999</v>
      </c>
      <c r="DF161" s="115">
        <f t="shared" si="337"/>
        <v>-999</v>
      </c>
      <c r="DG161" s="115">
        <f t="shared" si="338"/>
        <v>-999</v>
      </c>
      <c r="DH161" s="115">
        <f t="shared" si="339"/>
        <v>-999</v>
      </c>
      <c r="DI161" s="115">
        <f t="shared" si="340"/>
        <v>-999</v>
      </c>
      <c r="DJ161" s="115">
        <f t="shared" si="341"/>
        <v>-999</v>
      </c>
      <c r="DK161" s="115">
        <f t="shared" si="342"/>
        <v>-999</v>
      </c>
      <c r="DL161" s="125">
        <f t="shared" si="343"/>
        <v>1</v>
      </c>
      <c r="DM161" s="116">
        <f t="shared" si="344"/>
        <v>1</v>
      </c>
      <c r="DN161" s="116">
        <f t="shared" si="345"/>
        <v>1</v>
      </c>
      <c r="DO161" s="116">
        <f t="shared" si="346"/>
        <v>1</v>
      </c>
      <c r="DP161" s="116">
        <f t="shared" si="347"/>
        <v>1</v>
      </c>
      <c r="DQ161" s="116">
        <f t="shared" si="348"/>
        <v>1</v>
      </c>
      <c r="DR161" s="116">
        <f t="shared" si="349"/>
        <v>1</v>
      </c>
      <c r="DS161" s="116">
        <f t="shared" si="350"/>
        <v>1</v>
      </c>
      <c r="DT161" s="116">
        <f t="shared" si="351"/>
        <v>1</v>
      </c>
      <c r="DU161" s="116">
        <f t="shared" si="352"/>
        <v>1</v>
      </c>
      <c r="DV161" s="125">
        <f t="shared" si="353"/>
        <v>0</v>
      </c>
      <c r="DW161" s="116">
        <f t="shared" si="354"/>
        <v>0</v>
      </c>
      <c r="DX161" s="116">
        <f t="shared" si="305"/>
        <v>0</v>
      </c>
      <c r="DY161" s="116">
        <f t="shared" si="306"/>
        <v>0</v>
      </c>
      <c r="DZ161" s="116">
        <f t="shared" si="307"/>
        <v>0</v>
      </c>
      <c r="EA161" s="116">
        <f t="shared" si="308"/>
        <v>0</v>
      </c>
      <c r="EB161" s="116">
        <f t="shared" si="309"/>
        <v>0</v>
      </c>
      <c r="EC161" s="116">
        <f t="shared" si="310"/>
        <v>0</v>
      </c>
      <c r="ED161" s="116">
        <f t="shared" si="311"/>
        <v>0</v>
      </c>
      <c r="EE161" s="116">
        <f t="shared" si="312"/>
        <v>0</v>
      </c>
      <c r="EF161" s="172" t="str">
        <f>IF(EE161&gt;='Detailed Input'!$A$6,INDEX(DB161:DK161,EE161-'Detailed Input'!$A$6+1),"")</f>
        <v/>
      </c>
      <c r="EG161" s="170" t="str">
        <f>IF(EE161&gt;='Detailed Input'!$A$6,INDEX(DL161:DU161,EE161-'Detailed Input'!$A$6+1),"")</f>
        <v/>
      </c>
      <c r="EH161" s="59">
        <f t="shared" si="355"/>
        <v>0</v>
      </c>
      <c r="EI161" s="120">
        <f t="shared" si="356"/>
        <v>0</v>
      </c>
      <c r="EJ161" s="58"/>
    </row>
    <row r="162" spans="1:140" x14ac:dyDescent="0.2">
      <c r="A162" s="133" t="str">
        <f>IF('Detailed Input'!A236="",'Detailed Input'!$A$25,'Detailed Input'!A236)</f>
        <v>blank</v>
      </c>
      <c r="B162" s="16">
        <f>+'Detailed Input'!C236</f>
        <v>0</v>
      </c>
      <c r="C162" s="16">
        <f>MATCH(A162,'Detailed Input'!$A$25:$A$75,0)</f>
        <v>1</v>
      </c>
      <c r="D162" s="17">
        <f>'Detailed Input'!B236+1</f>
        <v>1</v>
      </c>
      <c r="E162" s="18">
        <f t="shared" si="246"/>
        <v>-999</v>
      </c>
      <c r="F162" s="19">
        <f t="shared" si="247"/>
        <v>0</v>
      </c>
      <c r="G162" s="7">
        <f t="shared" si="357"/>
        <v>1</v>
      </c>
      <c r="H162" s="8">
        <f>+'Detailed Input'!D236</f>
        <v>0</v>
      </c>
      <c r="I162" s="8">
        <v>0</v>
      </c>
      <c r="J162" s="8">
        <f t="shared" si="313"/>
        <v>1</v>
      </c>
      <c r="K162" s="19">
        <f t="shared" si="248"/>
        <v>0</v>
      </c>
      <c r="L162" s="9">
        <f t="shared" si="249"/>
        <v>0</v>
      </c>
      <c r="M162" s="17">
        <f t="shared" si="250"/>
        <v>2</v>
      </c>
      <c r="N162" s="18">
        <f t="shared" si="251"/>
        <v>-999</v>
      </c>
      <c r="O162" s="19">
        <f t="shared" si="252"/>
        <v>0</v>
      </c>
      <c r="P162" s="7">
        <f t="shared" si="358"/>
        <v>1</v>
      </c>
      <c r="Q162" s="8">
        <f>+'Detailed Input'!E236</f>
        <v>0</v>
      </c>
      <c r="R162" s="8">
        <f t="shared" si="314"/>
        <v>0</v>
      </c>
      <c r="S162" s="8">
        <f t="shared" si="315"/>
        <v>1</v>
      </c>
      <c r="T162" s="19">
        <f t="shared" si="253"/>
        <v>0</v>
      </c>
      <c r="U162" s="9">
        <f t="shared" si="254"/>
        <v>0</v>
      </c>
      <c r="V162" s="17">
        <f t="shared" si="255"/>
        <v>3</v>
      </c>
      <c r="W162" s="18">
        <f t="shared" si="256"/>
        <v>-999</v>
      </c>
      <c r="X162" s="19">
        <f t="shared" si="257"/>
        <v>0</v>
      </c>
      <c r="Y162" s="7">
        <f t="shared" si="359"/>
        <v>1</v>
      </c>
      <c r="Z162" s="8">
        <f>+'Detailed Input'!F236</f>
        <v>0</v>
      </c>
      <c r="AA162" s="8">
        <f t="shared" si="316"/>
        <v>0</v>
      </c>
      <c r="AB162" s="8">
        <f t="shared" si="317"/>
        <v>1</v>
      </c>
      <c r="AC162" s="19">
        <f t="shared" si="258"/>
        <v>0</v>
      </c>
      <c r="AD162" s="9">
        <f t="shared" si="259"/>
        <v>0</v>
      </c>
      <c r="AE162" s="17">
        <f t="shared" si="260"/>
        <v>4</v>
      </c>
      <c r="AF162" s="18">
        <f t="shared" si="261"/>
        <v>-999</v>
      </c>
      <c r="AG162" s="19">
        <f t="shared" si="262"/>
        <v>0</v>
      </c>
      <c r="AH162" s="7">
        <f t="shared" si="360"/>
        <v>1</v>
      </c>
      <c r="AI162" s="8">
        <f>+'Detailed Input'!G236</f>
        <v>0</v>
      </c>
      <c r="AJ162" s="8">
        <f t="shared" si="318"/>
        <v>0</v>
      </c>
      <c r="AK162" s="8">
        <f t="shared" si="319"/>
        <v>1</v>
      </c>
      <c r="AL162" s="19">
        <f t="shared" si="263"/>
        <v>0</v>
      </c>
      <c r="AM162" s="9">
        <f t="shared" si="264"/>
        <v>0</v>
      </c>
      <c r="AN162" s="17">
        <f t="shared" si="265"/>
        <v>5</v>
      </c>
      <c r="AO162" s="18">
        <f t="shared" si="266"/>
        <v>-999</v>
      </c>
      <c r="AP162" s="19">
        <f t="shared" si="267"/>
        <v>0</v>
      </c>
      <c r="AQ162" s="7">
        <f t="shared" si="361"/>
        <v>1</v>
      </c>
      <c r="AR162" s="8">
        <f>+'Detailed Input'!H236</f>
        <v>0</v>
      </c>
      <c r="AS162" s="8">
        <f t="shared" si="320"/>
        <v>0</v>
      </c>
      <c r="AT162" s="8">
        <f t="shared" si="321"/>
        <v>1</v>
      </c>
      <c r="AU162" s="19">
        <f t="shared" si="268"/>
        <v>0</v>
      </c>
      <c r="AV162" s="9">
        <f t="shared" si="269"/>
        <v>0</v>
      </c>
      <c r="AW162" s="17">
        <f t="shared" si="270"/>
        <v>6</v>
      </c>
      <c r="AX162" s="18">
        <f t="shared" si="271"/>
        <v>-999</v>
      </c>
      <c r="AY162" s="19">
        <f t="shared" si="272"/>
        <v>0</v>
      </c>
      <c r="AZ162" s="7">
        <f t="shared" si="362"/>
        <v>1</v>
      </c>
      <c r="BA162" s="8">
        <f>+'Detailed Input'!I236</f>
        <v>0</v>
      </c>
      <c r="BB162" s="8">
        <f t="shared" si="322"/>
        <v>0</v>
      </c>
      <c r="BC162" s="8">
        <f t="shared" si="323"/>
        <v>1</v>
      </c>
      <c r="BD162" s="19">
        <f t="shared" si="273"/>
        <v>0</v>
      </c>
      <c r="BE162" s="9">
        <f t="shared" si="274"/>
        <v>0</v>
      </c>
      <c r="BF162" s="17">
        <f t="shared" si="275"/>
        <v>7</v>
      </c>
      <c r="BG162" s="18">
        <f t="shared" si="276"/>
        <v>-999</v>
      </c>
      <c r="BH162" s="19">
        <f t="shared" si="277"/>
        <v>0</v>
      </c>
      <c r="BI162" s="7">
        <f t="shared" si="363"/>
        <v>1</v>
      </c>
      <c r="BJ162" s="8">
        <f>+'Detailed Input'!J236</f>
        <v>0</v>
      </c>
      <c r="BK162" s="8">
        <f t="shared" si="324"/>
        <v>0</v>
      </c>
      <c r="BL162" s="8">
        <f t="shared" si="325"/>
        <v>1</v>
      </c>
      <c r="BM162" s="19">
        <f t="shared" si="278"/>
        <v>0</v>
      </c>
      <c r="BN162" s="9">
        <f t="shared" si="279"/>
        <v>0</v>
      </c>
      <c r="BO162" s="17">
        <f t="shared" si="280"/>
        <v>8</v>
      </c>
      <c r="BP162" s="18">
        <f t="shared" si="281"/>
        <v>-999</v>
      </c>
      <c r="BQ162" s="19">
        <f t="shared" si="282"/>
        <v>0</v>
      </c>
      <c r="BR162" s="7">
        <f t="shared" si="364"/>
        <v>1</v>
      </c>
      <c r="BS162" s="8">
        <f>+'Detailed Input'!K236</f>
        <v>0</v>
      </c>
      <c r="BT162" s="8">
        <f t="shared" si="326"/>
        <v>0</v>
      </c>
      <c r="BU162" s="8">
        <f t="shared" si="327"/>
        <v>1</v>
      </c>
      <c r="BV162" s="19">
        <f t="shared" si="283"/>
        <v>0</v>
      </c>
      <c r="BW162" s="9">
        <f t="shared" si="284"/>
        <v>0</v>
      </c>
      <c r="BX162" s="17">
        <f t="shared" si="285"/>
        <v>9</v>
      </c>
      <c r="BY162" s="18">
        <f t="shared" si="286"/>
        <v>-999</v>
      </c>
      <c r="BZ162" s="19">
        <f t="shared" si="287"/>
        <v>0</v>
      </c>
      <c r="CA162" s="7">
        <f t="shared" si="365"/>
        <v>1</v>
      </c>
      <c r="CB162" s="8">
        <f>+'Detailed Input'!L236</f>
        <v>0</v>
      </c>
      <c r="CC162" s="8">
        <f t="shared" si="328"/>
        <v>0</v>
      </c>
      <c r="CD162" s="8">
        <f t="shared" si="329"/>
        <v>1</v>
      </c>
      <c r="CE162" s="19">
        <f t="shared" si="288"/>
        <v>0</v>
      </c>
      <c r="CF162" s="9">
        <f t="shared" si="289"/>
        <v>0</v>
      </c>
      <c r="CG162" s="17">
        <f t="shared" si="290"/>
        <v>10</v>
      </c>
      <c r="CH162" s="18">
        <f t="shared" si="291"/>
        <v>-999</v>
      </c>
      <c r="CI162" s="19">
        <f t="shared" si="292"/>
        <v>0</v>
      </c>
      <c r="CJ162" s="7">
        <f t="shared" si="366"/>
        <v>1</v>
      </c>
      <c r="CK162" s="8">
        <f>+'Detailed Input'!M236</f>
        <v>0</v>
      </c>
      <c r="CL162" s="8">
        <f t="shared" si="330"/>
        <v>0</v>
      </c>
      <c r="CM162" s="8">
        <f t="shared" si="331"/>
        <v>1</v>
      </c>
      <c r="CN162" s="19">
        <f t="shared" si="293"/>
        <v>0</v>
      </c>
      <c r="CO162" s="134">
        <f t="shared" si="294"/>
        <v>0</v>
      </c>
      <c r="CQ162" s="119" t="str">
        <f t="shared" si="332"/>
        <v>blank</v>
      </c>
      <c r="CR162" s="84">
        <f t="shared" si="295"/>
        <v>0</v>
      </c>
      <c r="CS162" s="77">
        <f t="shared" si="296"/>
        <v>0</v>
      </c>
      <c r="CT162" s="77">
        <f t="shared" si="297"/>
        <v>0</v>
      </c>
      <c r="CU162" s="77">
        <f t="shared" si="298"/>
        <v>0</v>
      </c>
      <c r="CV162" s="77">
        <f t="shared" si="299"/>
        <v>0</v>
      </c>
      <c r="CW162" s="77">
        <f t="shared" si="300"/>
        <v>0</v>
      </c>
      <c r="CX162" s="77">
        <f t="shared" si="301"/>
        <v>0</v>
      </c>
      <c r="CY162" s="77">
        <f t="shared" si="302"/>
        <v>0</v>
      </c>
      <c r="CZ162" s="77">
        <f t="shared" si="303"/>
        <v>0</v>
      </c>
      <c r="DA162" s="77">
        <f t="shared" si="304"/>
        <v>0</v>
      </c>
      <c r="DB162" s="145">
        <f t="shared" si="333"/>
        <v>-999</v>
      </c>
      <c r="DC162" s="115">
        <f t="shared" si="334"/>
        <v>-999</v>
      </c>
      <c r="DD162" s="115">
        <f t="shared" si="335"/>
        <v>-999</v>
      </c>
      <c r="DE162" s="115">
        <f t="shared" si="336"/>
        <v>-999</v>
      </c>
      <c r="DF162" s="115">
        <f t="shared" si="337"/>
        <v>-999</v>
      </c>
      <c r="DG162" s="115">
        <f t="shared" si="338"/>
        <v>-999</v>
      </c>
      <c r="DH162" s="115">
        <f t="shared" si="339"/>
        <v>-999</v>
      </c>
      <c r="DI162" s="115">
        <f t="shared" si="340"/>
        <v>-999</v>
      </c>
      <c r="DJ162" s="115">
        <f t="shared" si="341"/>
        <v>-999</v>
      </c>
      <c r="DK162" s="115">
        <f t="shared" si="342"/>
        <v>-999</v>
      </c>
      <c r="DL162" s="125">
        <f t="shared" si="343"/>
        <v>1</v>
      </c>
      <c r="DM162" s="116">
        <f t="shared" si="344"/>
        <v>1</v>
      </c>
      <c r="DN162" s="116">
        <f t="shared" si="345"/>
        <v>1</v>
      </c>
      <c r="DO162" s="116">
        <f t="shared" si="346"/>
        <v>1</v>
      </c>
      <c r="DP162" s="116">
        <f t="shared" si="347"/>
        <v>1</v>
      </c>
      <c r="DQ162" s="116">
        <f t="shared" si="348"/>
        <v>1</v>
      </c>
      <c r="DR162" s="116">
        <f t="shared" si="349"/>
        <v>1</v>
      </c>
      <c r="DS162" s="116">
        <f t="shared" si="350"/>
        <v>1</v>
      </c>
      <c r="DT162" s="116">
        <f t="shared" si="351"/>
        <v>1</v>
      </c>
      <c r="DU162" s="116">
        <f t="shared" si="352"/>
        <v>1</v>
      </c>
      <c r="DV162" s="125">
        <f t="shared" si="353"/>
        <v>0</v>
      </c>
      <c r="DW162" s="116">
        <f t="shared" si="354"/>
        <v>0</v>
      </c>
      <c r="DX162" s="116">
        <f t="shared" si="305"/>
        <v>0</v>
      </c>
      <c r="DY162" s="116">
        <f t="shared" si="306"/>
        <v>0</v>
      </c>
      <c r="DZ162" s="116">
        <f t="shared" si="307"/>
        <v>0</v>
      </c>
      <c r="EA162" s="116">
        <f t="shared" si="308"/>
        <v>0</v>
      </c>
      <c r="EB162" s="116">
        <f t="shared" si="309"/>
        <v>0</v>
      </c>
      <c r="EC162" s="116">
        <f t="shared" si="310"/>
        <v>0</v>
      </c>
      <c r="ED162" s="116">
        <f t="shared" si="311"/>
        <v>0</v>
      </c>
      <c r="EE162" s="116">
        <f t="shared" si="312"/>
        <v>0</v>
      </c>
      <c r="EF162" s="172" t="str">
        <f>IF(EE162&gt;='Detailed Input'!$A$6,INDEX(DB162:DK162,EE162-'Detailed Input'!$A$6+1),"")</f>
        <v/>
      </c>
      <c r="EG162" s="170" t="str">
        <f>IF(EE162&gt;='Detailed Input'!$A$6,INDEX(DL162:DU162,EE162-'Detailed Input'!$A$6+1),"")</f>
        <v/>
      </c>
      <c r="EH162" s="59">
        <f t="shared" si="355"/>
        <v>0</v>
      </c>
      <c r="EI162" s="120">
        <f t="shared" si="356"/>
        <v>0</v>
      </c>
      <c r="EJ162" s="58"/>
    </row>
    <row r="163" spans="1:140" x14ac:dyDescent="0.2">
      <c r="A163" s="133" t="str">
        <f>IF('Detailed Input'!A237="",'Detailed Input'!$A$25,'Detailed Input'!A237)</f>
        <v>blank</v>
      </c>
      <c r="B163" s="16">
        <f>+'Detailed Input'!C237</f>
        <v>0</v>
      </c>
      <c r="C163" s="16">
        <f>MATCH(A163,'Detailed Input'!$A$25:$A$75,0)</f>
        <v>1</v>
      </c>
      <c r="D163" s="17">
        <f>'Detailed Input'!B237+1</f>
        <v>1</v>
      </c>
      <c r="E163" s="18">
        <f t="shared" si="246"/>
        <v>-999</v>
      </c>
      <c r="F163" s="19">
        <f t="shared" si="247"/>
        <v>0</v>
      </c>
      <c r="G163" s="7">
        <f t="shared" si="357"/>
        <v>1</v>
      </c>
      <c r="H163" s="8">
        <f>+'Detailed Input'!D237</f>
        <v>0</v>
      </c>
      <c r="I163" s="8">
        <v>0</v>
      </c>
      <c r="J163" s="8">
        <f t="shared" si="313"/>
        <v>1</v>
      </c>
      <c r="K163" s="19">
        <f t="shared" si="248"/>
        <v>0</v>
      </c>
      <c r="L163" s="9">
        <f t="shared" si="249"/>
        <v>0</v>
      </c>
      <c r="M163" s="17">
        <f t="shared" si="250"/>
        <v>2</v>
      </c>
      <c r="N163" s="18">
        <f t="shared" si="251"/>
        <v>-999</v>
      </c>
      <c r="O163" s="19">
        <f t="shared" si="252"/>
        <v>0</v>
      </c>
      <c r="P163" s="7">
        <f t="shared" si="358"/>
        <v>1</v>
      </c>
      <c r="Q163" s="8">
        <f>+'Detailed Input'!E237</f>
        <v>0</v>
      </c>
      <c r="R163" s="8">
        <f t="shared" si="314"/>
        <v>0</v>
      </c>
      <c r="S163" s="8">
        <f t="shared" si="315"/>
        <v>1</v>
      </c>
      <c r="T163" s="19">
        <f t="shared" si="253"/>
        <v>0</v>
      </c>
      <c r="U163" s="9">
        <f t="shared" si="254"/>
        <v>0</v>
      </c>
      <c r="V163" s="17">
        <f t="shared" si="255"/>
        <v>3</v>
      </c>
      <c r="W163" s="18">
        <f t="shared" si="256"/>
        <v>-999</v>
      </c>
      <c r="X163" s="19">
        <f t="shared" si="257"/>
        <v>0</v>
      </c>
      <c r="Y163" s="7">
        <f t="shared" si="359"/>
        <v>1</v>
      </c>
      <c r="Z163" s="8">
        <f>+'Detailed Input'!F237</f>
        <v>0</v>
      </c>
      <c r="AA163" s="8">
        <f t="shared" si="316"/>
        <v>0</v>
      </c>
      <c r="AB163" s="8">
        <f t="shared" si="317"/>
        <v>1</v>
      </c>
      <c r="AC163" s="19">
        <f t="shared" si="258"/>
        <v>0</v>
      </c>
      <c r="AD163" s="9">
        <f t="shared" si="259"/>
        <v>0</v>
      </c>
      <c r="AE163" s="17">
        <f t="shared" si="260"/>
        <v>4</v>
      </c>
      <c r="AF163" s="18">
        <f t="shared" si="261"/>
        <v>-999</v>
      </c>
      <c r="AG163" s="19">
        <f t="shared" si="262"/>
        <v>0</v>
      </c>
      <c r="AH163" s="7">
        <f t="shared" si="360"/>
        <v>1</v>
      </c>
      <c r="AI163" s="8">
        <f>+'Detailed Input'!G237</f>
        <v>0</v>
      </c>
      <c r="AJ163" s="8">
        <f t="shared" si="318"/>
        <v>0</v>
      </c>
      <c r="AK163" s="8">
        <f t="shared" si="319"/>
        <v>1</v>
      </c>
      <c r="AL163" s="19">
        <f t="shared" si="263"/>
        <v>0</v>
      </c>
      <c r="AM163" s="9">
        <f t="shared" si="264"/>
        <v>0</v>
      </c>
      <c r="AN163" s="17">
        <f t="shared" si="265"/>
        <v>5</v>
      </c>
      <c r="AO163" s="18">
        <f t="shared" si="266"/>
        <v>-999</v>
      </c>
      <c r="AP163" s="19">
        <f t="shared" si="267"/>
        <v>0</v>
      </c>
      <c r="AQ163" s="7">
        <f t="shared" si="361"/>
        <v>1</v>
      </c>
      <c r="AR163" s="8">
        <f>+'Detailed Input'!H237</f>
        <v>0</v>
      </c>
      <c r="AS163" s="8">
        <f t="shared" si="320"/>
        <v>0</v>
      </c>
      <c r="AT163" s="8">
        <f t="shared" si="321"/>
        <v>1</v>
      </c>
      <c r="AU163" s="19">
        <f t="shared" si="268"/>
        <v>0</v>
      </c>
      <c r="AV163" s="9">
        <f t="shared" si="269"/>
        <v>0</v>
      </c>
      <c r="AW163" s="17">
        <f t="shared" si="270"/>
        <v>6</v>
      </c>
      <c r="AX163" s="18">
        <f t="shared" si="271"/>
        <v>-999</v>
      </c>
      <c r="AY163" s="19">
        <f t="shared" si="272"/>
        <v>0</v>
      </c>
      <c r="AZ163" s="7">
        <f t="shared" si="362"/>
        <v>1</v>
      </c>
      <c r="BA163" s="8">
        <f>+'Detailed Input'!I237</f>
        <v>0</v>
      </c>
      <c r="BB163" s="8">
        <f t="shared" si="322"/>
        <v>0</v>
      </c>
      <c r="BC163" s="8">
        <f t="shared" si="323"/>
        <v>1</v>
      </c>
      <c r="BD163" s="19">
        <f t="shared" si="273"/>
        <v>0</v>
      </c>
      <c r="BE163" s="9">
        <f t="shared" si="274"/>
        <v>0</v>
      </c>
      <c r="BF163" s="17">
        <f t="shared" si="275"/>
        <v>7</v>
      </c>
      <c r="BG163" s="18">
        <f t="shared" si="276"/>
        <v>-999</v>
      </c>
      <c r="BH163" s="19">
        <f t="shared" si="277"/>
        <v>0</v>
      </c>
      <c r="BI163" s="7">
        <f t="shared" si="363"/>
        <v>1</v>
      </c>
      <c r="BJ163" s="8">
        <f>+'Detailed Input'!J237</f>
        <v>0</v>
      </c>
      <c r="BK163" s="8">
        <f t="shared" si="324"/>
        <v>0</v>
      </c>
      <c r="BL163" s="8">
        <f t="shared" si="325"/>
        <v>1</v>
      </c>
      <c r="BM163" s="19">
        <f t="shared" si="278"/>
        <v>0</v>
      </c>
      <c r="BN163" s="9">
        <f t="shared" si="279"/>
        <v>0</v>
      </c>
      <c r="BO163" s="17">
        <f t="shared" si="280"/>
        <v>8</v>
      </c>
      <c r="BP163" s="18">
        <f t="shared" si="281"/>
        <v>-999</v>
      </c>
      <c r="BQ163" s="19">
        <f t="shared" si="282"/>
        <v>0</v>
      </c>
      <c r="BR163" s="7">
        <f t="shared" si="364"/>
        <v>1</v>
      </c>
      <c r="BS163" s="8">
        <f>+'Detailed Input'!K237</f>
        <v>0</v>
      </c>
      <c r="BT163" s="8">
        <f t="shared" si="326"/>
        <v>0</v>
      </c>
      <c r="BU163" s="8">
        <f t="shared" si="327"/>
        <v>1</v>
      </c>
      <c r="BV163" s="19">
        <f t="shared" si="283"/>
        <v>0</v>
      </c>
      <c r="BW163" s="9">
        <f t="shared" si="284"/>
        <v>0</v>
      </c>
      <c r="BX163" s="17">
        <f t="shared" si="285"/>
        <v>9</v>
      </c>
      <c r="BY163" s="18">
        <f t="shared" si="286"/>
        <v>-999</v>
      </c>
      <c r="BZ163" s="19">
        <f t="shared" si="287"/>
        <v>0</v>
      </c>
      <c r="CA163" s="7">
        <f t="shared" si="365"/>
        <v>1</v>
      </c>
      <c r="CB163" s="8">
        <f>+'Detailed Input'!L237</f>
        <v>0</v>
      </c>
      <c r="CC163" s="8">
        <f t="shared" si="328"/>
        <v>0</v>
      </c>
      <c r="CD163" s="8">
        <f t="shared" si="329"/>
        <v>1</v>
      </c>
      <c r="CE163" s="19">
        <f t="shared" si="288"/>
        <v>0</v>
      </c>
      <c r="CF163" s="9">
        <f t="shared" si="289"/>
        <v>0</v>
      </c>
      <c r="CG163" s="17">
        <f t="shared" si="290"/>
        <v>10</v>
      </c>
      <c r="CH163" s="18">
        <f t="shared" si="291"/>
        <v>-999</v>
      </c>
      <c r="CI163" s="19">
        <f t="shared" si="292"/>
        <v>0</v>
      </c>
      <c r="CJ163" s="7">
        <f t="shared" si="366"/>
        <v>1</v>
      </c>
      <c r="CK163" s="8">
        <f>+'Detailed Input'!M237</f>
        <v>0</v>
      </c>
      <c r="CL163" s="8">
        <f t="shared" si="330"/>
        <v>0</v>
      </c>
      <c r="CM163" s="8">
        <f t="shared" si="331"/>
        <v>1</v>
      </c>
      <c r="CN163" s="19">
        <f t="shared" si="293"/>
        <v>0</v>
      </c>
      <c r="CO163" s="134">
        <f t="shared" si="294"/>
        <v>0</v>
      </c>
      <c r="CQ163" s="119" t="str">
        <f t="shared" si="332"/>
        <v>blank</v>
      </c>
      <c r="CR163" s="84">
        <f t="shared" si="295"/>
        <v>0</v>
      </c>
      <c r="CS163" s="77">
        <f t="shared" si="296"/>
        <v>0</v>
      </c>
      <c r="CT163" s="77">
        <f t="shared" si="297"/>
        <v>0</v>
      </c>
      <c r="CU163" s="77">
        <f t="shared" si="298"/>
        <v>0</v>
      </c>
      <c r="CV163" s="77">
        <f t="shared" si="299"/>
        <v>0</v>
      </c>
      <c r="CW163" s="77">
        <f t="shared" si="300"/>
        <v>0</v>
      </c>
      <c r="CX163" s="77">
        <f t="shared" si="301"/>
        <v>0</v>
      </c>
      <c r="CY163" s="77">
        <f t="shared" si="302"/>
        <v>0</v>
      </c>
      <c r="CZ163" s="77">
        <f t="shared" si="303"/>
        <v>0</v>
      </c>
      <c r="DA163" s="77">
        <f t="shared" si="304"/>
        <v>0</v>
      </c>
      <c r="DB163" s="145">
        <f t="shared" si="333"/>
        <v>-999</v>
      </c>
      <c r="DC163" s="115">
        <f t="shared" si="334"/>
        <v>-999</v>
      </c>
      <c r="DD163" s="115">
        <f t="shared" si="335"/>
        <v>-999</v>
      </c>
      <c r="DE163" s="115">
        <f t="shared" si="336"/>
        <v>-999</v>
      </c>
      <c r="DF163" s="115">
        <f t="shared" si="337"/>
        <v>-999</v>
      </c>
      <c r="DG163" s="115">
        <f t="shared" si="338"/>
        <v>-999</v>
      </c>
      <c r="DH163" s="115">
        <f t="shared" si="339"/>
        <v>-999</v>
      </c>
      <c r="DI163" s="115">
        <f t="shared" si="340"/>
        <v>-999</v>
      </c>
      <c r="DJ163" s="115">
        <f t="shared" si="341"/>
        <v>-999</v>
      </c>
      <c r="DK163" s="115">
        <f t="shared" si="342"/>
        <v>-999</v>
      </c>
      <c r="DL163" s="125">
        <f t="shared" si="343"/>
        <v>1</v>
      </c>
      <c r="DM163" s="116">
        <f t="shared" si="344"/>
        <v>1</v>
      </c>
      <c r="DN163" s="116">
        <f t="shared" si="345"/>
        <v>1</v>
      </c>
      <c r="DO163" s="116">
        <f t="shared" si="346"/>
        <v>1</v>
      </c>
      <c r="DP163" s="116">
        <f t="shared" si="347"/>
        <v>1</v>
      </c>
      <c r="DQ163" s="116">
        <f t="shared" si="348"/>
        <v>1</v>
      </c>
      <c r="DR163" s="116">
        <f t="shared" si="349"/>
        <v>1</v>
      </c>
      <c r="DS163" s="116">
        <f t="shared" si="350"/>
        <v>1</v>
      </c>
      <c r="DT163" s="116">
        <f t="shared" si="351"/>
        <v>1</v>
      </c>
      <c r="DU163" s="116">
        <f t="shared" si="352"/>
        <v>1</v>
      </c>
      <c r="DV163" s="125">
        <f t="shared" si="353"/>
        <v>0</v>
      </c>
      <c r="DW163" s="116">
        <f t="shared" si="354"/>
        <v>0</v>
      </c>
      <c r="DX163" s="116">
        <f t="shared" si="305"/>
        <v>0</v>
      </c>
      <c r="DY163" s="116">
        <f t="shared" si="306"/>
        <v>0</v>
      </c>
      <c r="DZ163" s="116">
        <f t="shared" si="307"/>
        <v>0</v>
      </c>
      <c r="EA163" s="116">
        <f t="shared" si="308"/>
        <v>0</v>
      </c>
      <c r="EB163" s="116">
        <f t="shared" si="309"/>
        <v>0</v>
      </c>
      <c r="EC163" s="116">
        <f t="shared" si="310"/>
        <v>0</v>
      </c>
      <c r="ED163" s="116">
        <f t="shared" si="311"/>
        <v>0</v>
      </c>
      <c r="EE163" s="116">
        <f t="shared" si="312"/>
        <v>0</v>
      </c>
      <c r="EF163" s="172" t="str">
        <f>IF(EE163&gt;='Detailed Input'!$A$6,INDEX(DB163:DK163,EE163-'Detailed Input'!$A$6+1),"")</f>
        <v/>
      </c>
      <c r="EG163" s="170" t="str">
        <f>IF(EE163&gt;='Detailed Input'!$A$6,INDEX(DL163:DU163,EE163-'Detailed Input'!$A$6+1),"")</f>
        <v/>
      </c>
      <c r="EH163" s="59">
        <f t="shared" si="355"/>
        <v>0</v>
      </c>
      <c r="EI163" s="120">
        <f t="shared" si="356"/>
        <v>0</v>
      </c>
      <c r="EJ163" s="58"/>
    </row>
    <row r="164" spans="1:140" x14ac:dyDescent="0.2">
      <c r="A164" s="133" t="str">
        <f>IF('Detailed Input'!A238="",'Detailed Input'!$A$25,'Detailed Input'!A238)</f>
        <v>blank</v>
      </c>
      <c r="B164" s="16">
        <f>+'Detailed Input'!C238</f>
        <v>0</v>
      </c>
      <c r="C164" s="16">
        <f>MATCH(A164,'Detailed Input'!$A$25:$A$75,0)</f>
        <v>1</v>
      </c>
      <c r="D164" s="17">
        <f>'Detailed Input'!B238+1</f>
        <v>1</v>
      </c>
      <c r="E164" s="18">
        <f t="shared" si="246"/>
        <v>-999</v>
      </c>
      <c r="F164" s="19">
        <f t="shared" si="247"/>
        <v>0</v>
      </c>
      <c r="G164" s="7">
        <f t="shared" si="357"/>
        <v>1</v>
      </c>
      <c r="H164" s="8">
        <f>+'Detailed Input'!D238</f>
        <v>0</v>
      </c>
      <c r="I164" s="8">
        <v>0</v>
      </c>
      <c r="J164" s="8">
        <f t="shared" si="313"/>
        <v>1</v>
      </c>
      <c r="K164" s="19">
        <f t="shared" si="248"/>
        <v>0</v>
      </c>
      <c r="L164" s="9">
        <f t="shared" si="249"/>
        <v>0</v>
      </c>
      <c r="M164" s="17">
        <f t="shared" si="250"/>
        <v>2</v>
      </c>
      <c r="N164" s="18">
        <f t="shared" si="251"/>
        <v>-999</v>
      </c>
      <c r="O164" s="19">
        <f t="shared" si="252"/>
        <v>0</v>
      </c>
      <c r="P164" s="7">
        <f t="shared" si="358"/>
        <v>1</v>
      </c>
      <c r="Q164" s="8">
        <f>+'Detailed Input'!E238</f>
        <v>0</v>
      </c>
      <c r="R164" s="8">
        <f t="shared" si="314"/>
        <v>0</v>
      </c>
      <c r="S164" s="8">
        <f t="shared" si="315"/>
        <v>1</v>
      </c>
      <c r="T164" s="19">
        <f t="shared" si="253"/>
        <v>0</v>
      </c>
      <c r="U164" s="9">
        <f t="shared" si="254"/>
        <v>0</v>
      </c>
      <c r="V164" s="17">
        <f t="shared" si="255"/>
        <v>3</v>
      </c>
      <c r="W164" s="18">
        <f t="shared" si="256"/>
        <v>-999</v>
      </c>
      <c r="X164" s="19">
        <f t="shared" si="257"/>
        <v>0</v>
      </c>
      <c r="Y164" s="7">
        <f t="shared" si="359"/>
        <v>1</v>
      </c>
      <c r="Z164" s="8">
        <f>+'Detailed Input'!F238</f>
        <v>0</v>
      </c>
      <c r="AA164" s="8">
        <f t="shared" si="316"/>
        <v>0</v>
      </c>
      <c r="AB164" s="8">
        <f t="shared" si="317"/>
        <v>1</v>
      </c>
      <c r="AC164" s="19">
        <f t="shared" si="258"/>
        <v>0</v>
      </c>
      <c r="AD164" s="9">
        <f t="shared" si="259"/>
        <v>0</v>
      </c>
      <c r="AE164" s="17">
        <f t="shared" si="260"/>
        <v>4</v>
      </c>
      <c r="AF164" s="18">
        <f t="shared" si="261"/>
        <v>-999</v>
      </c>
      <c r="AG164" s="19">
        <f t="shared" si="262"/>
        <v>0</v>
      </c>
      <c r="AH164" s="7">
        <f t="shared" si="360"/>
        <v>1</v>
      </c>
      <c r="AI164" s="8">
        <f>+'Detailed Input'!G238</f>
        <v>0</v>
      </c>
      <c r="AJ164" s="8">
        <f t="shared" si="318"/>
        <v>0</v>
      </c>
      <c r="AK164" s="8">
        <f t="shared" si="319"/>
        <v>1</v>
      </c>
      <c r="AL164" s="19">
        <f t="shared" si="263"/>
        <v>0</v>
      </c>
      <c r="AM164" s="9">
        <f t="shared" si="264"/>
        <v>0</v>
      </c>
      <c r="AN164" s="17">
        <f t="shared" si="265"/>
        <v>5</v>
      </c>
      <c r="AO164" s="18">
        <f t="shared" si="266"/>
        <v>-999</v>
      </c>
      <c r="AP164" s="19">
        <f t="shared" si="267"/>
        <v>0</v>
      </c>
      <c r="AQ164" s="7">
        <f t="shared" si="361"/>
        <v>1</v>
      </c>
      <c r="AR164" s="8">
        <f>+'Detailed Input'!H238</f>
        <v>0</v>
      </c>
      <c r="AS164" s="8">
        <f t="shared" si="320"/>
        <v>0</v>
      </c>
      <c r="AT164" s="8">
        <f t="shared" si="321"/>
        <v>1</v>
      </c>
      <c r="AU164" s="19">
        <f t="shared" si="268"/>
        <v>0</v>
      </c>
      <c r="AV164" s="9">
        <f t="shared" si="269"/>
        <v>0</v>
      </c>
      <c r="AW164" s="17">
        <f t="shared" si="270"/>
        <v>6</v>
      </c>
      <c r="AX164" s="18">
        <f t="shared" si="271"/>
        <v>-999</v>
      </c>
      <c r="AY164" s="19">
        <f t="shared" si="272"/>
        <v>0</v>
      </c>
      <c r="AZ164" s="7">
        <f t="shared" si="362"/>
        <v>1</v>
      </c>
      <c r="BA164" s="8">
        <f>+'Detailed Input'!I238</f>
        <v>0</v>
      </c>
      <c r="BB164" s="8">
        <f t="shared" si="322"/>
        <v>0</v>
      </c>
      <c r="BC164" s="8">
        <f t="shared" si="323"/>
        <v>1</v>
      </c>
      <c r="BD164" s="19">
        <f t="shared" si="273"/>
        <v>0</v>
      </c>
      <c r="BE164" s="9">
        <f t="shared" si="274"/>
        <v>0</v>
      </c>
      <c r="BF164" s="17">
        <f t="shared" si="275"/>
        <v>7</v>
      </c>
      <c r="BG164" s="18">
        <f t="shared" si="276"/>
        <v>-999</v>
      </c>
      <c r="BH164" s="19">
        <f t="shared" si="277"/>
        <v>0</v>
      </c>
      <c r="BI164" s="7">
        <f t="shared" si="363"/>
        <v>1</v>
      </c>
      <c r="BJ164" s="8">
        <f>+'Detailed Input'!J238</f>
        <v>0</v>
      </c>
      <c r="BK164" s="8">
        <f t="shared" si="324"/>
        <v>0</v>
      </c>
      <c r="BL164" s="8">
        <f t="shared" si="325"/>
        <v>1</v>
      </c>
      <c r="BM164" s="19">
        <f t="shared" si="278"/>
        <v>0</v>
      </c>
      <c r="BN164" s="9">
        <f t="shared" si="279"/>
        <v>0</v>
      </c>
      <c r="BO164" s="17">
        <f t="shared" si="280"/>
        <v>8</v>
      </c>
      <c r="BP164" s="18">
        <f t="shared" si="281"/>
        <v>-999</v>
      </c>
      <c r="BQ164" s="19">
        <f t="shared" si="282"/>
        <v>0</v>
      </c>
      <c r="BR164" s="7">
        <f t="shared" si="364"/>
        <v>1</v>
      </c>
      <c r="BS164" s="8">
        <f>+'Detailed Input'!K238</f>
        <v>0</v>
      </c>
      <c r="BT164" s="8">
        <f t="shared" si="326"/>
        <v>0</v>
      </c>
      <c r="BU164" s="8">
        <f t="shared" si="327"/>
        <v>1</v>
      </c>
      <c r="BV164" s="19">
        <f t="shared" si="283"/>
        <v>0</v>
      </c>
      <c r="BW164" s="9">
        <f t="shared" si="284"/>
        <v>0</v>
      </c>
      <c r="BX164" s="17">
        <f t="shared" si="285"/>
        <v>9</v>
      </c>
      <c r="BY164" s="18">
        <f t="shared" si="286"/>
        <v>-999</v>
      </c>
      <c r="BZ164" s="19">
        <f t="shared" si="287"/>
        <v>0</v>
      </c>
      <c r="CA164" s="7">
        <f t="shared" si="365"/>
        <v>1</v>
      </c>
      <c r="CB164" s="8">
        <f>+'Detailed Input'!L238</f>
        <v>0</v>
      </c>
      <c r="CC164" s="8">
        <f t="shared" si="328"/>
        <v>0</v>
      </c>
      <c r="CD164" s="8">
        <f t="shared" si="329"/>
        <v>1</v>
      </c>
      <c r="CE164" s="19">
        <f t="shared" si="288"/>
        <v>0</v>
      </c>
      <c r="CF164" s="9">
        <f t="shared" si="289"/>
        <v>0</v>
      </c>
      <c r="CG164" s="17">
        <f t="shared" si="290"/>
        <v>10</v>
      </c>
      <c r="CH164" s="18">
        <f t="shared" si="291"/>
        <v>-999</v>
      </c>
      <c r="CI164" s="19">
        <f t="shared" si="292"/>
        <v>0</v>
      </c>
      <c r="CJ164" s="7">
        <f t="shared" si="366"/>
        <v>1</v>
      </c>
      <c r="CK164" s="8">
        <f>+'Detailed Input'!M238</f>
        <v>0</v>
      </c>
      <c r="CL164" s="8">
        <f t="shared" si="330"/>
        <v>0</v>
      </c>
      <c r="CM164" s="8">
        <f t="shared" si="331"/>
        <v>1</v>
      </c>
      <c r="CN164" s="19">
        <f t="shared" si="293"/>
        <v>0</v>
      </c>
      <c r="CO164" s="134">
        <f t="shared" si="294"/>
        <v>0</v>
      </c>
      <c r="CQ164" s="119" t="str">
        <f t="shared" si="332"/>
        <v>blank</v>
      </c>
      <c r="CR164" s="84">
        <f t="shared" si="295"/>
        <v>0</v>
      </c>
      <c r="CS164" s="77">
        <f t="shared" si="296"/>
        <v>0</v>
      </c>
      <c r="CT164" s="77">
        <f t="shared" si="297"/>
        <v>0</v>
      </c>
      <c r="CU164" s="77">
        <f t="shared" si="298"/>
        <v>0</v>
      </c>
      <c r="CV164" s="77">
        <f t="shared" si="299"/>
        <v>0</v>
      </c>
      <c r="CW164" s="77">
        <f t="shared" si="300"/>
        <v>0</v>
      </c>
      <c r="CX164" s="77">
        <f t="shared" si="301"/>
        <v>0</v>
      </c>
      <c r="CY164" s="77">
        <f t="shared" si="302"/>
        <v>0</v>
      </c>
      <c r="CZ164" s="77">
        <f t="shared" si="303"/>
        <v>0</v>
      </c>
      <c r="DA164" s="77">
        <f t="shared" si="304"/>
        <v>0</v>
      </c>
      <c r="DB164" s="145">
        <f t="shared" si="333"/>
        <v>-999</v>
      </c>
      <c r="DC164" s="115">
        <f t="shared" si="334"/>
        <v>-999</v>
      </c>
      <c r="DD164" s="115">
        <f t="shared" si="335"/>
        <v>-999</v>
      </c>
      <c r="DE164" s="115">
        <f t="shared" si="336"/>
        <v>-999</v>
      </c>
      <c r="DF164" s="115">
        <f t="shared" si="337"/>
        <v>-999</v>
      </c>
      <c r="DG164" s="115">
        <f t="shared" si="338"/>
        <v>-999</v>
      </c>
      <c r="DH164" s="115">
        <f t="shared" si="339"/>
        <v>-999</v>
      </c>
      <c r="DI164" s="115">
        <f t="shared" si="340"/>
        <v>-999</v>
      </c>
      <c r="DJ164" s="115">
        <f t="shared" si="341"/>
        <v>-999</v>
      </c>
      <c r="DK164" s="115">
        <f t="shared" si="342"/>
        <v>-999</v>
      </c>
      <c r="DL164" s="125">
        <f t="shared" si="343"/>
        <v>1</v>
      </c>
      <c r="DM164" s="116">
        <f t="shared" si="344"/>
        <v>1</v>
      </c>
      <c r="DN164" s="116">
        <f t="shared" si="345"/>
        <v>1</v>
      </c>
      <c r="DO164" s="116">
        <f t="shared" si="346"/>
        <v>1</v>
      </c>
      <c r="DP164" s="116">
        <f t="shared" si="347"/>
        <v>1</v>
      </c>
      <c r="DQ164" s="116">
        <f t="shared" si="348"/>
        <v>1</v>
      </c>
      <c r="DR164" s="116">
        <f t="shared" si="349"/>
        <v>1</v>
      </c>
      <c r="DS164" s="116">
        <f t="shared" si="350"/>
        <v>1</v>
      </c>
      <c r="DT164" s="116">
        <f t="shared" si="351"/>
        <v>1</v>
      </c>
      <c r="DU164" s="116">
        <f t="shared" si="352"/>
        <v>1</v>
      </c>
      <c r="DV164" s="125">
        <f t="shared" si="353"/>
        <v>0</v>
      </c>
      <c r="DW164" s="116">
        <f t="shared" si="354"/>
        <v>0</v>
      </c>
      <c r="DX164" s="116">
        <f t="shared" si="305"/>
        <v>0</v>
      </c>
      <c r="DY164" s="116">
        <f t="shared" si="306"/>
        <v>0</v>
      </c>
      <c r="DZ164" s="116">
        <f t="shared" si="307"/>
        <v>0</v>
      </c>
      <c r="EA164" s="116">
        <f t="shared" si="308"/>
        <v>0</v>
      </c>
      <c r="EB164" s="116">
        <f t="shared" si="309"/>
        <v>0</v>
      </c>
      <c r="EC164" s="116">
        <f t="shared" si="310"/>
        <v>0</v>
      </c>
      <c r="ED164" s="116">
        <f t="shared" si="311"/>
        <v>0</v>
      </c>
      <c r="EE164" s="116">
        <f t="shared" si="312"/>
        <v>0</v>
      </c>
      <c r="EF164" s="172" t="str">
        <f>IF(EE164&gt;='Detailed Input'!$A$6,INDEX(DB164:DK164,EE164-'Detailed Input'!$A$6+1),"")</f>
        <v/>
      </c>
      <c r="EG164" s="170" t="str">
        <f>IF(EE164&gt;='Detailed Input'!$A$6,INDEX(DL164:DU164,EE164-'Detailed Input'!$A$6+1),"")</f>
        <v/>
      </c>
      <c r="EH164" s="59">
        <f t="shared" si="355"/>
        <v>0</v>
      </c>
      <c r="EI164" s="120">
        <f t="shared" si="356"/>
        <v>0</v>
      </c>
      <c r="EJ164" s="58"/>
    </row>
    <row r="165" spans="1:140" x14ac:dyDescent="0.2">
      <c r="A165" s="133" t="str">
        <f>IF('Detailed Input'!A239="",'Detailed Input'!$A$25,'Detailed Input'!A239)</f>
        <v>blank</v>
      </c>
      <c r="B165" s="16">
        <f>+'Detailed Input'!C239</f>
        <v>0</v>
      </c>
      <c r="C165" s="16">
        <f>MATCH(A165,'Detailed Input'!$A$25:$A$75,0)</f>
        <v>1</v>
      </c>
      <c r="D165" s="17">
        <f>'Detailed Input'!B239+1</f>
        <v>1</v>
      </c>
      <c r="E165" s="18">
        <f t="shared" si="246"/>
        <v>-999</v>
      </c>
      <c r="F165" s="19">
        <f t="shared" si="247"/>
        <v>0</v>
      </c>
      <c r="G165" s="7">
        <f t="shared" si="357"/>
        <v>1</v>
      </c>
      <c r="H165" s="8">
        <f>+'Detailed Input'!D239</f>
        <v>0</v>
      </c>
      <c r="I165" s="8">
        <v>0</v>
      </c>
      <c r="J165" s="8">
        <f t="shared" si="313"/>
        <v>1</v>
      </c>
      <c r="K165" s="19">
        <f t="shared" si="248"/>
        <v>0</v>
      </c>
      <c r="L165" s="9">
        <f t="shared" si="249"/>
        <v>0</v>
      </c>
      <c r="M165" s="17">
        <f t="shared" si="250"/>
        <v>2</v>
      </c>
      <c r="N165" s="18">
        <f t="shared" si="251"/>
        <v>-999</v>
      </c>
      <c r="O165" s="19">
        <f t="shared" si="252"/>
        <v>0</v>
      </c>
      <c r="P165" s="7">
        <f t="shared" si="358"/>
        <v>1</v>
      </c>
      <c r="Q165" s="8">
        <f>+'Detailed Input'!E239</f>
        <v>0</v>
      </c>
      <c r="R165" s="8">
        <f t="shared" si="314"/>
        <v>0</v>
      </c>
      <c r="S165" s="8">
        <f t="shared" si="315"/>
        <v>1</v>
      </c>
      <c r="T165" s="19">
        <f t="shared" si="253"/>
        <v>0</v>
      </c>
      <c r="U165" s="9">
        <f t="shared" si="254"/>
        <v>0</v>
      </c>
      <c r="V165" s="17">
        <f t="shared" si="255"/>
        <v>3</v>
      </c>
      <c r="W165" s="18">
        <f t="shared" si="256"/>
        <v>-999</v>
      </c>
      <c r="X165" s="19">
        <f t="shared" si="257"/>
        <v>0</v>
      </c>
      <c r="Y165" s="7">
        <f t="shared" si="359"/>
        <v>1</v>
      </c>
      <c r="Z165" s="8">
        <f>+'Detailed Input'!F239</f>
        <v>0</v>
      </c>
      <c r="AA165" s="8">
        <f t="shared" si="316"/>
        <v>0</v>
      </c>
      <c r="AB165" s="8">
        <f t="shared" si="317"/>
        <v>1</v>
      </c>
      <c r="AC165" s="19">
        <f t="shared" si="258"/>
        <v>0</v>
      </c>
      <c r="AD165" s="9">
        <f t="shared" si="259"/>
        <v>0</v>
      </c>
      <c r="AE165" s="17">
        <f t="shared" si="260"/>
        <v>4</v>
      </c>
      <c r="AF165" s="18">
        <f t="shared" si="261"/>
        <v>-999</v>
      </c>
      <c r="AG165" s="19">
        <f t="shared" si="262"/>
        <v>0</v>
      </c>
      <c r="AH165" s="7">
        <f t="shared" si="360"/>
        <v>1</v>
      </c>
      <c r="AI165" s="8">
        <f>+'Detailed Input'!G239</f>
        <v>0</v>
      </c>
      <c r="AJ165" s="8">
        <f t="shared" si="318"/>
        <v>0</v>
      </c>
      <c r="AK165" s="8">
        <f t="shared" si="319"/>
        <v>1</v>
      </c>
      <c r="AL165" s="19">
        <f t="shared" si="263"/>
        <v>0</v>
      </c>
      <c r="AM165" s="9">
        <f t="shared" si="264"/>
        <v>0</v>
      </c>
      <c r="AN165" s="17">
        <f t="shared" si="265"/>
        <v>5</v>
      </c>
      <c r="AO165" s="18">
        <f t="shared" si="266"/>
        <v>-999</v>
      </c>
      <c r="AP165" s="19">
        <f t="shared" si="267"/>
        <v>0</v>
      </c>
      <c r="AQ165" s="7">
        <f t="shared" si="361"/>
        <v>1</v>
      </c>
      <c r="AR165" s="8">
        <f>+'Detailed Input'!H239</f>
        <v>0</v>
      </c>
      <c r="AS165" s="8">
        <f t="shared" si="320"/>
        <v>0</v>
      </c>
      <c r="AT165" s="8">
        <f t="shared" si="321"/>
        <v>1</v>
      </c>
      <c r="AU165" s="19">
        <f t="shared" si="268"/>
        <v>0</v>
      </c>
      <c r="AV165" s="9">
        <f t="shared" si="269"/>
        <v>0</v>
      </c>
      <c r="AW165" s="17">
        <f t="shared" si="270"/>
        <v>6</v>
      </c>
      <c r="AX165" s="18">
        <f t="shared" si="271"/>
        <v>-999</v>
      </c>
      <c r="AY165" s="19">
        <f t="shared" si="272"/>
        <v>0</v>
      </c>
      <c r="AZ165" s="7">
        <f t="shared" si="362"/>
        <v>1</v>
      </c>
      <c r="BA165" s="8">
        <f>+'Detailed Input'!I239</f>
        <v>0</v>
      </c>
      <c r="BB165" s="8">
        <f t="shared" si="322"/>
        <v>0</v>
      </c>
      <c r="BC165" s="8">
        <f t="shared" si="323"/>
        <v>1</v>
      </c>
      <c r="BD165" s="19">
        <f t="shared" si="273"/>
        <v>0</v>
      </c>
      <c r="BE165" s="9">
        <f t="shared" si="274"/>
        <v>0</v>
      </c>
      <c r="BF165" s="17">
        <f t="shared" si="275"/>
        <v>7</v>
      </c>
      <c r="BG165" s="18">
        <f t="shared" si="276"/>
        <v>-999</v>
      </c>
      <c r="BH165" s="19">
        <f t="shared" si="277"/>
        <v>0</v>
      </c>
      <c r="BI165" s="7">
        <f t="shared" si="363"/>
        <v>1</v>
      </c>
      <c r="BJ165" s="8">
        <f>+'Detailed Input'!J239</f>
        <v>0</v>
      </c>
      <c r="BK165" s="8">
        <f t="shared" si="324"/>
        <v>0</v>
      </c>
      <c r="BL165" s="8">
        <f t="shared" si="325"/>
        <v>1</v>
      </c>
      <c r="BM165" s="19">
        <f t="shared" si="278"/>
        <v>0</v>
      </c>
      <c r="BN165" s="9">
        <f t="shared" si="279"/>
        <v>0</v>
      </c>
      <c r="BO165" s="17">
        <f t="shared" si="280"/>
        <v>8</v>
      </c>
      <c r="BP165" s="18">
        <f t="shared" si="281"/>
        <v>-999</v>
      </c>
      <c r="BQ165" s="19">
        <f t="shared" si="282"/>
        <v>0</v>
      </c>
      <c r="BR165" s="7">
        <f t="shared" si="364"/>
        <v>1</v>
      </c>
      <c r="BS165" s="8">
        <f>+'Detailed Input'!K239</f>
        <v>0</v>
      </c>
      <c r="BT165" s="8">
        <f t="shared" si="326"/>
        <v>0</v>
      </c>
      <c r="BU165" s="8">
        <f t="shared" si="327"/>
        <v>1</v>
      </c>
      <c r="BV165" s="19">
        <f t="shared" si="283"/>
        <v>0</v>
      </c>
      <c r="BW165" s="9">
        <f t="shared" si="284"/>
        <v>0</v>
      </c>
      <c r="BX165" s="17">
        <f t="shared" si="285"/>
        <v>9</v>
      </c>
      <c r="BY165" s="18">
        <f t="shared" si="286"/>
        <v>-999</v>
      </c>
      <c r="BZ165" s="19">
        <f t="shared" si="287"/>
        <v>0</v>
      </c>
      <c r="CA165" s="7">
        <f t="shared" si="365"/>
        <v>1</v>
      </c>
      <c r="CB165" s="8">
        <f>+'Detailed Input'!L239</f>
        <v>0</v>
      </c>
      <c r="CC165" s="8">
        <f t="shared" si="328"/>
        <v>0</v>
      </c>
      <c r="CD165" s="8">
        <f t="shared" si="329"/>
        <v>1</v>
      </c>
      <c r="CE165" s="19">
        <f t="shared" si="288"/>
        <v>0</v>
      </c>
      <c r="CF165" s="9">
        <f t="shared" si="289"/>
        <v>0</v>
      </c>
      <c r="CG165" s="17">
        <f t="shared" si="290"/>
        <v>10</v>
      </c>
      <c r="CH165" s="18">
        <f t="shared" si="291"/>
        <v>-999</v>
      </c>
      <c r="CI165" s="19">
        <f t="shared" si="292"/>
        <v>0</v>
      </c>
      <c r="CJ165" s="7">
        <f t="shared" si="366"/>
        <v>1</v>
      </c>
      <c r="CK165" s="8">
        <f>+'Detailed Input'!M239</f>
        <v>0</v>
      </c>
      <c r="CL165" s="8">
        <f t="shared" si="330"/>
        <v>0</v>
      </c>
      <c r="CM165" s="8">
        <f t="shared" si="331"/>
        <v>1</v>
      </c>
      <c r="CN165" s="19">
        <f t="shared" si="293"/>
        <v>0</v>
      </c>
      <c r="CO165" s="134">
        <f t="shared" si="294"/>
        <v>0</v>
      </c>
      <c r="CQ165" s="119" t="str">
        <f t="shared" si="332"/>
        <v>blank</v>
      </c>
      <c r="CR165" s="84">
        <f t="shared" si="295"/>
        <v>0</v>
      </c>
      <c r="CS165" s="77">
        <f t="shared" si="296"/>
        <v>0</v>
      </c>
      <c r="CT165" s="77">
        <f t="shared" si="297"/>
        <v>0</v>
      </c>
      <c r="CU165" s="77">
        <f t="shared" si="298"/>
        <v>0</v>
      </c>
      <c r="CV165" s="77">
        <f t="shared" si="299"/>
        <v>0</v>
      </c>
      <c r="CW165" s="77">
        <f t="shared" si="300"/>
        <v>0</v>
      </c>
      <c r="CX165" s="77">
        <f t="shared" si="301"/>
        <v>0</v>
      </c>
      <c r="CY165" s="77">
        <f t="shared" si="302"/>
        <v>0</v>
      </c>
      <c r="CZ165" s="77">
        <f t="shared" si="303"/>
        <v>0</v>
      </c>
      <c r="DA165" s="77">
        <f t="shared" si="304"/>
        <v>0</v>
      </c>
      <c r="DB165" s="145">
        <f t="shared" si="333"/>
        <v>-999</v>
      </c>
      <c r="DC165" s="115">
        <f t="shared" si="334"/>
        <v>-999</v>
      </c>
      <c r="DD165" s="115">
        <f t="shared" si="335"/>
        <v>-999</v>
      </c>
      <c r="DE165" s="115">
        <f t="shared" si="336"/>
        <v>-999</v>
      </c>
      <c r="DF165" s="115">
        <f t="shared" si="337"/>
        <v>-999</v>
      </c>
      <c r="DG165" s="115">
        <f t="shared" si="338"/>
        <v>-999</v>
      </c>
      <c r="DH165" s="115">
        <f t="shared" si="339"/>
        <v>-999</v>
      </c>
      <c r="DI165" s="115">
        <f t="shared" si="340"/>
        <v>-999</v>
      </c>
      <c r="DJ165" s="115">
        <f t="shared" si="341"/>
        <v>-999</v>
      </c>
      <c r="DK165" s="115">
        <f t="shared" si="342"/>
        <v>-999</v>
      </c>
      <c r="DL165" s="125">
        <f t="shared" si="343"/>
        <v>1</v>
      </c>
      <c r="DM165" s="116">
        <f t="shared" si="344"/>
        <v>1</v>
      </c>
      <c r="DN165" s="116">
        <f t="shared" si="345"/>
        <v>1</v>
      </c>
      <c r="DO165" s="116">
        <f t="shared" si="346"/>
        <v>1</v>
      </c>
      <c r="DP165" s="116">
        <f t="shared" si="347"/>
        <v>1</v>
      </c>
      <c r="DQ165" s="116">
        <f t="shared" si="348"/>
        <v>1</v>
      </c>
      <c r="DR165" s="116">
        <f t="shared" si="349"/>
        <v>1</v>
      </c>
      <c r="DS165" s="116">
        <f t="shared" si="350"/>
        <v>1</v>
      </c>
      <c r="DT165" s="116">
        <f t="shared" si="351"/>
        <v>1</v>
      </c>
      <c r="DU165" s="116">
        <f t="shared" si="352"/>
        <v>1</v>
      </c>
      <c r="DV165" s="125">
        <f t="shared" si="353"/>
        <v>0</v>
      </c>
      <c r="DW165" s="116">
        <f t="shared" si="354"/>
        <v>0</v>
      </c>
      <c r="DX165" s="116">
        <f t="shared" si="305"/>
        <v>0</v>
      </c>
      <c r="DY165" s="116">
        <f t="shared" si="306"/>
        <v>0</v>
      </c>
      <c r="DZ165" s="116">
        <f t="shared" si="307"/>
        <v>0</v>
      </c>
      <c r="EA165" s="116">
        <f t="shared" si="308"/>
        <v>0</v>
      </c>
      <c r="EB165" s="116">
        <f t="shared" si="309"/>
        <v>0</v>
      </c>
      <c r="EC165" s="116">
        <f t="shared" si="310"/>
        <v>0</v>
      </c>
      <c r="ED165" s="116">
        <f t="shared" si="311"/>
        <v>0</v>
      </c>
      <c r="EE165" s="116">
        <f t="shared" si="312"/>
        <v>0</v>
      </c>
      <c r="EF165" s="172" t="str">
        <f>IF(EE165&gt;='Detailed Input'!$A$6,INDEX(DB165:DK165,EE165-'Detailed Input'!$A$6+1),"")</f>
        <v/>
      </c>
      <c r="EG165" s="170" t="str">
        <f>IF(EE165&gt;='Detailed Input'!$A$6,INDEX(DL165:DU165,EE165-'Detailed Input'!$A$6+1),"")</f>
        <v/>
      </c>
      <c r="EH165" s="59">
        <f t="shared" si="355"/>
        <v>0</v>
      </c>
      <c r="EI165" s="120">
        <f t="shared" si="356"/>
        <v>0</v>
      </c>
      <c r="EJ165" s="58"/>
    </row>
    <row r="166" spans="1:140" x14ac:dyDescent="0.2">
      <c r="A166" s="133" t="str">
        <f>IF('Detailed Input'!A240="",'Detailed Input'!$A$25,'Detailed Input'!A240)</f>
        <v>blank</v>
      </c>
      <c r="B166" s="16">
        <f>+'Detailed Input'!C240</f>
        <v>0</v>
      </c>
      <c r="C166" s="16">
        <f>MATCH(A166,'Detailed Input'!$A$25:$A$75,0)</f>
        <v>1</v>
      </c>
      <c r="D166" s="17">
        <f>'Detailed Input'!B240+1</f>
        <v>1</v>
      </c>
      <c r="E166" s="18">
        <f t="shared" si="246"/>
        <v>-999</v>
      </c>
      <c r="F166" s="19">
        <f t="shared" si="247"/>
        <v>0</v>
      </c>
      <c r="G166" s="7">
        <f t="shared" si="357"/>
        <v>1</v>
      </c>
      <c r="H166" s="8">
        <f>+'Detailed Input'!D240</f>
        <v>0</v>
      </c>
      <c r="I166" s="8">
        <v>0</v>
      </c>
      <c r="J166" s="8">
        <f t="shared" si="313"/>
        <v>1</v>
      </c>
      <c r="K166" s="19">
        <f t="shared" si="248"/>
        <v>0</v>
      </c>
      <c r="L166" s="9">
        <f t="shared" si="249"/>
        <v>0</v>
      </c>
      <c r="M166" s="17">
        <f t="shared" si="250"/>
        <v>2</v>
      </c>
      <c r="N166" s="18">
        <f t="shared" si="251"/>
        <v>-999</v>
      </c>
      <c r="O166" s="19">
        <f t="shared" si="252"/>
        <v>0</v>
      </c>
      <c r="P166" s="7">
        <f t="shared" si="358"/>
        <v>1</v>
      </c>
      <c r="Q166" s="8">
        <f>+'Detailed Input'!E240</f>
        <v>0</v>
      </c>
      <c r="R166" s="8">
        <f t="shared" si="314"/>
        <v>0</v>
      </c>
      <c r="S166" s="8">
        <f t="shared" si="315"/>
        <v>1</v>
      </c>
      <c r="T166" s="19">
        <f t="shared" si="253"/>
        <v>0</v>
      </c>
      <c r="U166" s="9">
        <f t="shared" si="254"/>
        <v>0</v>
      </c>
      <c r="V166" s="17">
        <f t="shared" si="255"/>
        <v>3</v>
      </c>
      <c r="W166" s="18">
        <f t="shared" si="256"/>
        <v>-999</v>
      </c>
      <c r="X166" s="19">
        <f t="shared" si="257"/>
        <v>0</v>
      </c>
      <c r="Y166" s="7">
        <f t="shared" si="359"/>
        <v>1</v>
      </c>
      <c r="Z166" s="8">
        <f>+'Detailed Input'!F240</f>
        <v>0</v>
      </c>
      <c r="AA166" s="8">
        <f t="shared" si="316"/>
        <v>0</v>
      </c>
      <c r="AB166" s="8">
        <f t="shared" si="317"/>
        <v>1</v>
      </c>
      <c r="AC166" s="19">
        <f t="shared" si="258"/>
        <v>0</v>
      </c>
      <c r="AD166" s="9">
        <f t="shared" si="259"/>
        <v>0</v>
      </c>
      <c r="AE166" s="17">
        <f t="shared" si="260"/>
        <v>4</v>
      </c>
      <c r="AF166" s="18">
        <f t="shared" si="261"/>
        <v>-999</v>
      </c>
      <c r="AG166" s="19">
        <f t="shared" si="262"/>
        <v>0</v>
      </c>
      <c r="AH166" s="7">
        <f t="shared" si="360"/>
        <v>1</v>
      </c>
      <c r="AI166" s="8">
        <f>+'Detailed Input'!G240</f>
        <v>0</v>
      </c>
      <c r="AJ166" s="8">
        <f t="shared" si="318"/>
        <v>0</v>
      </c>
      <c r="AK166" s="8">
        <f t="shared" si="319"/>
        <v>1</v>
      </c>
      <c r="AL166" s="19">
        <f t="shared" si="263"/>
        <v>0</v>
      </c>
      <c r="AM166" s="9">
        <f t="shared" si="264"/>
        <v>0</v>
      </c>
      <c r="AN166" s="17">
        <f t="shared" si="265"/>
        <v>5</v>
      </c>
      <c r="AO166" s="18">
        <f t="shared" si="266"/>
        <v>-999</v>
      </c>
      <c r="AP166" s="19">
        <f t="shared" si="267"/>
        <v>0</v>
      </c>
      <c r="AQ166" s="7">
        <f t="shared" si="361"/>
        <v>1</v>
      </c>
      <c r="AR166" s="8">
        <f>+'Detailed Input'!H240</f>
        <v>0</v>
      </c>
      <c r="AS166" s="8">
        <f t="shared" si="320"/>
        <v>0</v>
      </c>
      <c r="AT166" s="8">
        <f t="shared" si="321"/>
        <v>1</v>
      </c>
      <c r="AU166" s="19">
        <f t="shared" si="268"/>
        <v>0</v>
      </c>
      <c r="AV166" s="9">
        <f t="shared" si="269"/>
        <v>0</v>
      </c>
      <c r="AW166" s="17">
        <f t="shared" si="270"/>
        <v>6</v>
      </c>
      <c r="AX166" s="18">
        <f t="shared" si="271"/>
        <v>-999</v>
      </c>
      <c r="AY166" s="19">
        <f t="shared" si="272"/>
        <v>0</v>
      </c>
      <c r="AZ166" s="7">
        <f t="shared" si="362"/>
        <v>1</v>
      </c>
      <c r="BA166" s="8">
        <f>+'Detailed Input'!I240</f>
        <v>0</v>
      </c>
      <c r="BB166" s="8">
        <f t="shared" si="322"/>
        <v>0</v>
      </c>
      <c r="BC166" s="8">
        <f t="shared" si="323"/>
        <v>1</v>
      </c>
      <c r="BD166" s="19">
        <f t="shared" si="273"/>
        <v>0</v>
      </c>
      <c r="BE166" s="9">
        <f t="shared" si="274"/>
        <v>0</v>
      </c>
      <c r="BF166" s="17">
        <f t="shared" si="275"/>
        <v>7</v>
      </c>
      <c r="BG166" s="18">
        <f t="shared" si="276"/>
        <v>-999</v>
      </c>
      <c r="BH166" s="19">
        <f t="shared" si="277"/>
        <v>0</v>
      </c>
      <c r="BI166" s="7">
        <f t="shared" si="363"/>
        <v>1</v>
      </c>
      <c r="BJ166" s="8">
        <f>+'Detailed Input'!J240</f>
        <v>0</v>
      </c>
      <c r="BK166" s="8">
        <f t="shared" si="324"/>
        <v>0</v>
      </c>
      <c r="BL166" s="8">
        <f t="shared" si="325"/>
        <v>1</v>
      </c>
      <c r="BM166" s="19">
        <f t="shared" si="278"/>
        <v>0</v>
      </c>
      <c r="BN166" s="9">
        <f t="shared" si="279"/>
        <v>0</v>
      </c>
      <c r="BO166" s="17">
        <f t="shared" si="280"/>
        <v>8</v>
      </c>
      <c r="BP166" s="18">
        <f t="shared" si="281"/>
        <v>-999</v>
      </c>
      <c r="BQ166" s="19">
        <f t="shared" si="282"/>
        <v>0</v>
      </c>
      <c r="BR166" s="7">
        <f t="shared" si="364"/>
        <v>1</v>
      </c>
      <c r="BS166" s="8">
        <f>+'Detailed Input'!K240</f>
        <v>0</v>
      </c>
      <c r="BT166" s="8">
        <f t="shared" si="326"/>
        <v>0</v>
      </c>
      <c r="BU166" s="8">
        <f t="shared" si="327"/>
        <v>1</v>
      </c>
      <c r="BV166" s="19">
        <f t="shared" si="283"/>
        <v>0</v>
      </c>
      <c r="BW166" s="9">
        <f t="shared" si="284"/>
        <v>0</v>
      </c>
      <c r="BX166" s="17">
        <f t="shared" si="285"/>
        <v>9</v>
      </c>
      <c r="BY166" s="18">
        <f t="shared" si="286"/>
        <v>-999</v>
      </c>
      <c r="BZ166" s="19">
        <f t="shared" si="287"/>
        <v>0</v>
      </c>
      <c r="CA166" s="7">
        <f t="shared" si="365"/>
        <v>1</v>
      </c>
      <c r="CB166" s="8">
        <f>+'Detailed Input'!L240</f>
        <v>0</v>
      </c>
      <c r="CC166" s="8">
        <f t="shared" si="328"/>
        <v>0</v>
      </c>
      <c r="CD166" s="8">
        <f t="shared" si="329"/>
        <v>1</v>
      </c>
      <c r="CE166" s="19">
        <f t="shared" si="288"/>
        <v>0</v>
      </c>
      <c r="CF166" s="9">
        <f t="shared" si="289"/>
        <v>0</v>
      </c>
      <c r="CG166" s="17">
        <f t="shared" si="290"/>
        <v>10</v>
      </c>
      <c r="CH166" s="18">
        <f t="shared" si="291"/>
        <v>-999</v>
      </c>
      <c r="CI166" s="19">
        <f t="shared" si="292"/>
        <v>0</v>
      </c>
      <c r="CJ166" s="7">
        <f t="shared" si="366"/>
        <v>1</v>
      </c>
      <c r="CK166" s="8">
        <f>+'Detailed Input'!M240</f>
        <v>0</v>
      </c>
      <c r="CL166" s="8">
        <f t="shared" si="330"/>
        <v>0</v>
      </c>
      <c r="CM166" s="8">
        <f t="shared" si="331"/>
        <v>1</v>
      </c>
      <c r="CN166" s="19">
        <f t="shared" si="293"/>
        <v>0</v>
      </c>
      <c r="CO166" s="134">
        <f t="shared" si="294"/>
        <v>0</v>
      </c>
      <c r="CQ166" s="119" t="str">
        <f t="shared" si="332"/>
        <v>blank</v>
      </c>
      <c r="CR166" s="84">
        <f t="shared" si="295"/>
        <v>0</v>
      </c>
      <c r="CS166" s="77">
        <f t="shared" si="296"/>
        <v>0</v>
      </c>
      <c r="CT166" s="77">
        <f t="shared" si="297"/>
        <v>0</v>
      </c>
      <c r="CU166" s="77">
        <f t="shared" si="298"/>
        <v>0</v>
      </c>
      <c r="CV166" s="77">
        <f t="shared" si="299"/>
        <v>0</v>
      </c>
      <c r="CW166" s="77">
        <f t="shared" si="300"/>
        <v>0</v>
      </c>
      <c r="CX166" s="77">
        <f t="shared" si="301"/>
        <v>0</v>
      </c>
      <c r="CY166" s="77">
        <f t="shared" si="302"/>
        <v>0</v>
      </c>
      <c r="CZ166" s="77">
        <f t="shared" si="303"/>
        <v>0</v>
      </c>
      <c r="DA166" s="77">
        <f t="shared" si="304"/>
        <v>0</v>
      </c>
      <c r="DB166" s="145">
        <f t="shared" si="333"/>
        <v>-999</v>
      </c>
      <c r="DC166" s="115">
        <f t="shared" si="334"/>
        <v>-999</v>
      </c>
      <c r="DD166" s="115">
        <f t="shared" si="335"/>
        <v>-999</v>
      </c>
      <c r="DE166" s="115">
        <f t="shared" si="336"/>
        <v>-999</v>
      </c>
      <c r="DF166" s="115">
        <f t="shared" si="337"/>
        <v>-999</v>
      </c>
      <c r="DG166" s="115">
        <f t="shared" si="338"/>
        <v>-999</v>
      </c>
      <c r="DH166" s="115">
        <f t="shared" si="339"/>
        <v>-999</v>
      </c>
      <c r="DI166" s="115">
        <f t="shared" si="340"/>
        <v>-999</v>
      </c>
      <c r="DJ166" s="115">
        <f t="shared" si="341"/>
        <v>-999</v>
      </c>
      <c r="DK166" s="115">
        <f t="shared" si="342"/>
        <v>-999</v>
      </c>
      <c r="DL166" s="125">
        <f t="shared" si="343"/>
        <v>1</v>
      </c>
      <c r="DM166" s="116">
        <f t="shared" si="344"/>
        <v>1</v>
      </c>
      <c r="DN166" s="116">
        <f t="shared" si="345"/>
        <v>1</v>
      </c>
      <c r="DO166" s="116">
        <f t="shared" si="346"/>
        <v>1</v>
      </c>
      <c r="DP166" s="116">
        <f t="shared" si="347"/>
        <v>1</v>
      </c>
      <c r="DQ166" s="116">
        <f t="shared" si="348"/>
        <v>1</v>
      </c>
      <c r="DR166" s="116">
        <f t="shared" si="349"/>
        <v>1</v>
      </c>
      <c r="DS166" s="116">
        <f t="shared" si="350"/>
        <v>1</v>
      </c>
      <c r="DT166" s="116">
        <f t="shared" si="351"/>
        <v>1</v>
      </c>
      <c r="DU166" s="116">
        <f t="shared" si="352"/>
        <v>1</v>
      </c>
      <c r="DV166" s="125">
        <f t="shared" si="353"/>
        <v>0</v>
      </c>
      <c r="DW166" s="116">
        <f t="shared" si="354"/>
        <v>0</v>
      </c>
      <c r="DX166" s="116">
        <f t="shared" si="305"/>
        <v>0</v>
      </c>
      <c r="DY166" s="116">
        <f t="shared" si="306"/>
        <v>0</v>
      </c>
      <c r="DZ166" s="116">
        <f t="shared" si="307"/>
        <v>0</v>
      </c>
      <c r="EA166" s="116">
        <f t="shared" si="308"/>
        <v>0</v>
      </c>
      <c r="EB166" s="116">
        <f t="shared" si="309"/>
        <v>0</v>
      </c>
      <c r="EC166" s="116">
        <f t="shared" si="310"/>
        <v>0</v>
      </c>
      <c r="ED166" s="116">
        <f t="shared" si="311"/>
        <v>0</v>
      </c>
      <c r="EE166" s="116">
        <f t="shared" si="312"/>
        <v>0</v>
      </c>
      <c r="EF166" s="172" t="str">
        <f>IF(EE166&gt;='Detailed Input'!$A$6,INDEX(DB166:DK166,EE166-'Detailed Input'!$A$6+1),"")</f>
        <v/>
      </c>
      <c r="EG166" s="170" t="str">
        <f>IF(EE166&gt;='Detailed Input'!$A$6,INDEX(DL166:DU166,EE166-'Detailed Input'!$A$6+1),"")</f>
        <v/>
      </c>
      <c r="EH166" s="59">
        <f t="shared" si="355"/>
        <v>0</v>
      </c>
      <c r="EI166" s="120">
        <f t="shared" si="356"/>
        <v>0</v>
      </c>
      <c r="EJ166" s="58"/>
    </row>
    <row r="167" spans="1:140" x14ac:dyDescent="0.2">
      <c r="A167" s="133" t="str">
        <f>IF('Detailed Input'!A241="",'Detailed Input'!$A$25,'Detailed Input'!A241)</f>
        <v>blank</v>
      </c>
      <c r="B167" s="16">
        <f>+'Detailed Input'!C241</f>
        <v>0</v>
      </c>
      <c r="C167" s="16">
        <f>MATCH(A167,'Detailed Input'!$A$25:$A$75,0)</f>
        <v>1</v>
      </c>
      <c r="D167" s="17">
        <f>'Detailed Input'!B241+1</f>
        <v>1</v>
      </c>
      <c r="E167" s="18">
        <f t="shared" si="246"/>
        <v>-999</v>
      </c>
      <c r="F167" s="19">
        <f t="shared" si="247"/>
        <v>0</v>
      </c>
      <c r="G167" s="7">
        <f t="shared" si="357"/>
        <v>1</v>
      </c>
      <c r="H167" s="8">
        <f>+'Detailed Input'!D241</f>
        <v>0</v>
      </c>
      <c r="I167" s="8">
        <v>0</v>
      </c>
      <c r="J167" s="8">
        <f t="shared" si="313"/>
        <v>1</v>
      </c>
      <c r="K167" s="19">
        <f t="shared" si="248"/>
        <v>0</v>
      </c>
      <c r="L167" s="9">
        <f t="shared" si="249"/>
        <v>0</v>
      </c>
      <c r="M167" s="17">
        <f t="shared" si="250"/>
        <v>2</v>
      </c>
      <c r="N167" s="18">
        <f t="shared" si="251"/>
        <v>-999</v>
      </c>
      <c r="O167" s="19">
        <f t="shared" si="252"/>
        <v>0</v>
      </c>
      <c r="P167" s="7">
        <f t="shared" si="358"/>
        <v>1</v>
      </c>
      <c r="Q167" s="8">
        <f>+'Detailed Input'!E241</f>
        <v>0</v>
      </c>
      <c r="R167" s="8">
        <f t="shared" si="314"/>
        <v>0</v>
      </c>
      <c r="S167" s="8">
        <f t="shared" si="315"/>
        <v>1</v>
      </c>
      <c r="T167" s="19">
        <f t="shared" si="253"/>
        <v>0</v>
      </c>
      <c r="U167" s="9">
        <f t="shared" si="254"/>
        <v>0</v>
      </c>
      <c r="V167" s="17">
        <f t="shared" si="255"/>
        <v>3</v>
      </c>
      <c r="W167" s="18">
        <f t="shared" si="256"/>
        <v>-999</v>
      </c>
      <c r="X167" s="19">
        <f t="shared" si="257"/>
        <v>0</v>
      </c>
      <c r="Y167" s="7">
        <f t="shared" si="359"/>
        <v>1</v>
      </c>
      <c r="Z167" s="8">
        <f>+'Detailed Input'!F241</f>
        <v>0</v>
      </c>
      <c r="AA167" s="8">
        <f t="shared" si="316"/>
        <v>0</v>
      </c>
      <c r="AB167" s="8">
        <f t="shared" si="317"/>
        <v>1</v>
      </c>
      <c r="AC167" s="19">
        <f t="shared" si="258"/>
        <v>0</v>
      </c>
      <c r="AD167" s="9">
        <f t="shared" si="259"/>
        <v>0</v>
      </c>
      <c r="AE167" s="17">
        <f t="shared" si="260"/>
        <v>4</v>
      </c>
      <c r="AF167" s="18">
        <f t="shared" si="261"/>
        <v>-999</v>
      </c>
      <c r="AG167" s="19">
        <f t="shared" si="262"/>
        <v>0</v>
      </c>
      <c r="AH167" s="7">
        <f t="shared" si="360"/>
        <v>1</v>
      </c>
      <c r="AI167" s="8">
        <f>+'Detailed Input'!G241</f>
        <v>0</v>
      </c>
      <c r="AJ167" s="8">
        <f t="shared" si="318"/>
        <v>0</v>
      </c>
      <c r="AK167" s="8">
        <f t="shared" si="319"/>
        <v>1</v>
      </c>
      <c r="AL167" s="19">
        <f t="shared" si="263"/>
        <v>0</v>
      </c>
      <c r="AM167" s="9">
        <f t="shared" si="264"/>
        <v>0</v>
      </c>
      <c r="AN167" s="17">
        <f t="shared" si="265"/>
        <v>5</v>
      </c>
      <c r="AO167" s="18">
        <f t="shared" si="266"/>
        <v>-999</v>
      </c>
      <c r="AP167" s="19">
        <f t="shared" si="267"/>
        <v>0</v>
      </c>
      <c r="AQ167" s="7">
        <f t="shared" si="361"/>
        <v>1</v>
      </c>
      <c r="AR167" s="8">
        <f>+'Detailed Input'!H241</f>
        <v>0</v>
      </c>
      <c r="AS167" s="8">
        <f t="shared" si="320"/>
        <v>0</v>
      </c>
      <c r="AT167" s="8">
        <f t="shared" si="321"/>
        <v>1</v>
      </c>
      <c r="AU167" s="19">
        <f t="shared" si="268"/>
        <v>0</v>
      </c>
      <c r="AV167" s="9">
        <f t="shared" si="269"/>
        <v>0</v>
      </c>
      <c r="AW167" s="17">
        <f t="shared" si="270"/>
        <v>6</v>
      </c>
      <c r="AX167" s="18">
        <f t="shared" si="271"/>
        <v>-999</v>
      </c>
      <c r="AY167" s="19">
        <f t="shared" si="272"/>
        <v>0</v>
      </c>
      <c r="AZ167" s="7">
        <f t="shared" si="362"/>
        <v>1</v>
      </c>
      <c r="BA167" s="8">
        <f>+'Detailed Input'!I241</f>
        <v>0</v>
      </c>
      <c r="BB167" s="8">
        <f t="shared" si="322"/>
        <v>0</v>
      </c>
      <c r="BC167" s="8">
        <f t="shared" si="323"/>
        <v>1</v>
      </c>
      <c r="BD167" s="19">
        <f t="shared" si="273"/>
        <v>0</v>
      </c>
      <c r="BE167" s="9">
        <f t="shared" si="274"/>
        <v>0</v>
      </c>
      <c r="BF167" s="17">
        <f t="shared" si="275"/>
        <v>7</v>
      </c>
      <c r="BG167" s="18">
        <f t="shared" si="276"/>
        <v>-999</v>
      </c>
      <c r="BH167" s="19">
        <f t="shared" si="277"/>
        <v>0</v>
      </c>
      <c r="BI167" s="7">
        <f t="shared" si="363"/>
        <v>1</v>
      </c>
      <c r="BJ167" s="8">
        <f>+'Detailed Input'!J241</f>
        <v>0</v>
      </c>
      <c r="BK167" s="8">
        <f t="shared" si="324"/>
        <v>0</v>
      </c>
      <c r="BL167" s="8">
        <f t="shared" si="325"/>
        <v>1</v>
      </c>
      <c r="BM167" s="19">
        <f t="shared" si="278"/>
        <v>0</v>
      </c>
      <c r="BN167" s="9">
        <f t="shared" si="279"/>
        <v>0</v>
      </c>
      <c r="BO167" s="17">
        <f t="shared" si="280"/>
        <v>8</v>
      </c>
      <c r="BP167" s="18">
        <f t="shared" si="281"/>
        <v>-999</v>
      </c>
      <c r="BQ167" s="19">
        <f t="shared" si="282"/>
        <v>0</v>
      </c>
      <c r="BR167" s="7">
        <f t="shared" si="364"/>
        <v>1</v>
      </c>
      <c r="BS167" s="8">
        <f>+'Detailed Input'!K241</f>
        <v>0</v>
      </c>
      <c r="BT167" s="8">
        <f t="shared" si="326"/>
        <v>0</v>
      </c>
      <c r="BU167" s="8">
        <f t="shared" si="327"/>
        <v>1</v>
      </c>
      <c r="BV167" s="19">
        <f t="shared" si="283"/>
        <v>0</v>
      </c>
      <c r="BW167" s="9">
        <f t="shared" si="284"/>
        <v>0</v>
      </c>
      <c r="BX167" s="17">
        <f t="shared" si="285"/>
        <v>9</v>
      </c>
      <c r="BY167" s="18">
        <f t="shared" si="286"/>
        <v>-999</v>
      </c>
      <c r="BZ167" s="19">
        <f t="shared" si="287"/>
        <v>0</v>
      </c>
      <c r="CA167" s="7">
        <f t="shared" si="365"/>
        <v>1</v>
      </c>
      <c r="CB167" s="8">
        <f>+'Detailed Input'!L241</f>
        <v>0</v>
      </c>
      <c r="CC167" s="8">
        <f t="shared" si="328"/>
        <v>0</v>
      </c>
      <c r="CD167" s="8">
        <f t="shared" si="329"/>
        <v>1</v>
      </c>
      <c r="CE167" s="19">
        <f t="shared" si="288"/>
        <v>0</v>
      </c>
      <c r="CF167" s="9">
        <f t="shared" si="289"/>
        <v>0</v>
      </c>
      <c r="CG167" s="17">
        <f t="shared" si="290"/>
        <v>10</v>
      </c>
      <c r="CH167" s="18">
        <f t="shared" si="291"/>
        <v>-999</v>
      </c>
      <c r="CI167" s="19">
        <f t="shared" si="292"/>
        <v>0</v>
      </c>
      <c r="CJ167" s="7">
        <f t="shared" si="366"/>
        <v>1</v>
      </c>
      <c r="CK167" s="8">
        <f>+'Detailed Input'!M241</f>
        <v>0</v>
      </c>
      <c r="CL167" s="8">
        <f t="shared" si="330"/>
        <v>0</v>
      </c>
      <c r="CM167" s="8">
        <f t="shared" si="331"/>
        <v>1</v>
      </c>
      <c r="CN167" s="19">
        <f t="shared" si="293"/>
        <v>0</v>
      </c>
      <c r="CO167" s="134">
        <f t="shared" si="294"/>
        <v>0</v>
      </c>
      <c r="CQ167" s="119" t="str">
        <f t="shared" si="332"/>
        <v>blank</v>
      </c>
      <c r="CR167" s="84">
        <f t="shared" si="295"/>
        <v>0</v>
      </c>
      <c r="CS167" s="77">
        <f t="shared" si="296"/>
        <v>0</v>
      </c>
      <c r="CT167" s="77">
        <f t="shared" si="297"/>
        <v>0</v>
      </c>
      <c r="CU167" s="77">
        <f t="shared" si="298"/>
        <v>0</v>
      </c>
      <c r="CV167" s="77">
        <f t="shared" si="299"/>
        <v>0</v>
      </c>
      <c r="CW167" s="77">
        <f t="shared" si="300"/>
        <v>0</v>
      </c>
      <c r="CX167" s="77">
        <f t="shared" si="301"/>
        <v>0</v>
      </c>
      <c r="CY167" s="77">
        <f t="shared" si="302"/>
        <v>0</v>
      </c>
      <c r="CZ167" s="77">
        <f t="shared" si="303"/>
        <v>0</v>
      </c>
      <c r="DA167" s="77">
        <f t="shared" si="304"/>
        <v>0</v>
      </c>
      <c r="DB167" s="145">
        <f t="shared" si="333"/>
        <v>-999</v>
      </c>
      <c r="DC167" s="115">
        <f t="shared" si="334"/>
        <v>-999</v>
      </c>
      <c r="DD167" s="115">
        <f t="shared" si="335"/>
        <v>-999</v>
      </c>
      <c r="DE167" s="115">
        <f t="shared" si="336"/>
        <v>-999</v>
      </c>
      <c r="DF167" s="115">
        <f t="shared" si="337"/>
        <v>-999</v>
      </c>
      <c r="DG167" s="115">
        <f t="shared" si="338"/>
        <v>-999</v>
      </c>
      <c r="DH167" s="115">
        <f t="shared" si="339"/>
        <v>-999</v>
      </c>
      <c r="DI167" s="115">
        <f t="shared" si="340"/>
        <v>-999</v>
      </c>
      <c r="DJ167" s="115">
        <f t="shared" si="341"/>
        <v>-999</v>
      </c>
      <c r="DK167" s="115">
        <f t="shared" si="342"/>
        <v>-999</v>
      </c>
      <c r="DL167" s="125">
        <f t="shared" si="343"/>
        <v>1</v>
      </c>
      <c r="DM167" s="116">
        <f t="shared" si="344"/>
        <v>1</v>
      </c>
      <c r="DN167" s="116">
        <f t="shared" si="345"/>
        <v>1</v>
      </c>
      <c r="DO167" s="116">
        <f t="shared" si="346"/>
        <v>1</v>
      </c>
      <c r="DP167" s="116">
        <f t="shared" si="347"/>
        <v>1</v>
      </c>
      <c r="DQ167" s="116">
        <f t="shared" si="348"/>
        <v>1</v>
      </c>
      <c r="DR167" s="116">
        <f t="shared" si="349"/>
        <v>1</v>
      </c>
      <c r="DS167" s="116">
        <f t="shared" si="350"/>
        <v>1</v>
      </c>
      <c r="DT167" s="116">
        <f t="shared" si="351"/>
        <v>1</v>
      </c>
      <c r="DU167" s="116">
        <f t="shared" si="352"/>
        <v>1</v>
      </c>
      <c r="DV167" s="125">
        <f t="shared" si="353"/>
        <v>0</v>
      </c>
      <c r="DW167" s="116">
        <f t="shared" si="354"/>
        <v>0</v>
      </c>
      <c r="DX167" s="116">
        <f t="shared" si="305"/>
        <v>0</v>
      </c>
      <c r="DY167" s="116">
        <f t="shared" si="306"/>
        <v>0</v>
      </c>
      <c r="DZ167" s="116">
        <f t="shared" si="307"/>
        <v>0</v>
      </c>
      <c r="EA167" s="116">
        <f t="shared" si="308"/>
        <v>0</v>
      </c>
      <c r="EB167" s="116">
        <f t="shared" si="309"/>
        <v>0</v>
      </c>
      <c r="EC167" s="116">
        <f t="shared" si="310"/>
        <v>0</v>
      </c>
      <c r="ED167" s="116">
        <f t="shared" si="311"/>
        <v>0</v>
      </c>
      <c r="EE167" s="116">
        <f t="shared" si="312"/>
        <v>0</v>
      </c>
      <c r="EF167" s="172" t="str">
        <f>IF(EE167&gt;='Detailed Input'!$A$6,INDEX(DB167:DK167,EE167-'Detailed Input'!$A$6+1),"")</f>
        <v/>
      </c>
      <c r="EG167" s="170" t="str">
        <f>IF(EE167&gt;='Detailed Input'!$A$6,INDEX(DL167:DU167,EE167-'Detailed Input'!$A$6+1),"")</f>
        <v/>
      </c>
      <c r="EH167" s="59">
        <f t="shared" si="355"/>
        <v>0</v>
      </c>
      <c r="EI167" s="120">
        <f t="shared" si="356"/>
        <v>0</v>
      </c>
      <c r="EJ167" s="58"/>
    </row>
    <row r="168" spans="1:140" x14ac:dyDescent="0.2">
      <c r="A168" s="133" t="str">
        <f>IF('Detailed Input'!A242="",'Detailed Input'!$A$25,'Detailed Input'!A242)</f>
        <v>blank</v>
      </c>
      <c r="B168" s="16">
        <f>+'Detailed Input'!C242</f>
        <v>0</v>
      </c>
      <c r="C168" s="16">
        <f>MATCH(A168,'Detailed Input'!$A$25:$A$75,0)</f>
        <v>1</v>
      </c>
      <c r="D168" s="17">
        <f>'Detailed Input'!B242+1</f>
        <v>1</v>
      </c>
      <c r="E168" s="18">
        <f t="shared" si="246"/>
        <v>-999</v>
      </c>
      <c r="F168" s="19">
        <f t="shared" si="247"/>
        <v>0</v>
      </c>
      <c r="G168" s="7">
        <f t="shared" si="357"/>
        <v>1</v>
      </c>
      <c r="H168" s="8">
        <f>+'Detailed Input'!D242</f>
        <v>0</v>
      </c>
      <c r="I168" s="8">
        <v>0</v>
      </c>
      <c r="J168" s="8">
        <f t="shared" si="313"/>
        <v>1</v>
      </c>
      <c r="K168" s="19">
        <f t="shared" si="248"/>
        <v>0</v>
      </c>
      <c r="L168" s="9">
        <f t="shared" si="249"/>
        <v>0</v>
      </c>
      <c r="M168" s="17">
        <f t="shared" si="250"/>
        <v>2</v>
      </c>
      <c r="N168" s="18">
        <f t="shared" si="251"/>
        <v>-999</v>
      </c>
      <c r="O168" s="19">
        <f t="shared" si="252"/>
        <v>0</v>
      </c>
      <c r="P168" s="7">
        <f t="shared" si="358"/>
        <v>1</v>
      </c>
      <c r="Q168" s="8">
        <f>+'Detailed Input'!E242</f>
        <v>0</v>
      </c>
      <c r="R168" s="8">
        <f t="shared" si="314"/>
        <v>0</v>
      </c>
      <c r="S168" s="8">
        <f t="shared" si="315"/>
        <v>1</v>
      </c>
      <c r="T168" s="19">
        <f t="shared" si="253"/>
        <v>0</v>
      </c>
      <c r="U168" s="9">
        <f t="shared" si="254"/>
        <v>0</v>
      </c>
      <c r="V168" s="17">
        <f t="shared" si="255"/>
        <v>3</v>
      </c>
      <c r="W168" s="18">
        <f t="shared" si="256"/>
        <v>-999</v>
      </c>
      <c r="X168" s="19">
        <f t="shared" si="257"/>
        <v>0</v>
      </c>
      <c r="Y168" s="7">
        <f t="shared" si="359"/>
        <v>1</v>
      </c>
      <c r="Z168" s="8">
        <f>+'Detailed Input'!F242</f>
        <v>0</v>
      </c>
      <c r="AA168" s="8">
        <f t="shared" si="316"/>
        <v>0</v>
      </c>
      <c r="AB168" s="8">
        <f t="shared" si="317"/>
        <v>1</v>
      </c>
      <c r="AC168" s="19">
        <f t="shared" si="258"/>
        <v>0</v>
      </c>
      <c r="AD168" s="9">
        <f t="shared" si="259"/>
        <v>0</v>
      </c>
      <c r="AE168" s="17">
        <f t="shared" si="260"/>
        <v>4</v>
      </c>
      <c r="AF168" s="18">
        <f t="shared" si="261"/>
        <v>-999</v>
      </c>
      <c r="AG168" s="19">
        <f t="shared" si="262"/>
        <v>0</v>
      </c>
      <c r="AH168" s="7">
        <f t="shared" si="360"/>
        <v>1</v>
      </c>
      <c r="AI168" s="8">
        <f>+'Detailed Input'!G242</f>
        <v>0</v>
      </c>
      <c r="AJ168" s="8">
        <f t="shared" si="318"/>
        <v>0</v>
      </c>
      <c r="AK168" s="8">
        <f t="shared" si="319"/>
        <v>1</v>
      </c>
      <c r="AL168" s="19">
        <f t="shared" si="263"/>
        <v>0</v>
      </c>
      <c r="AM168" s="9">
        <f t="shared" si="264"/>
        <v>0</v>
      </c>
      <c r="AN168" s="17">
        <f t="shared" si="265"/>
        <v>5</v>
      </c>
      <c r="AO168" s="18">
        <f t="shared" si="266"/>
        <v>-999</v>
      </c>
      <c r="AP168" s="19">
        <f t="shared" si="267"/>
        <v>0</v>
      </c>
      <c r="AQ168" s="7">
        <f t="shared" si="361"/>
        <v>1</v>
      </c>
      <c r="AR168" s="8">
        <f>+'Detailed Input'!H242</f>
        <v>0</v>
      </c>
      <c r="AS168" s="8">
        <f t="shared" si="320"/>
        <v>0</v>
      </c>
      <c r="AT168" s="8">
        <f t="shared" si="321"/>
        <v>1</v>
      </c>
      <c r="AU168" s="19">
        <f t="shared" si="268"/>
        <v>0</v>
      </c>
      <c r="AV168" s="9">
        <f t="shared" si="269"/>
        <v>0</v>
      </c>
      <c r="AW168" s="17">
        <f t="shared" si="270"/>
        <v>6</v>
      </c>
      <c r="AX168" s="18">
        <f t="shared" si="271"/>
        <v>-999</v>
      </c>
      <c r="AY168" s="19">
        <f t="shared" si="272"/>
        <v>0</v>
      </c>
      <c r="AZ168" s="7">
        <f t="shared" si="362"/>
        <v>1</v>
      </c>
      <c r="BA168" s="8">
        <f>+'Detailed Input'!I242</f>
        <v>0</v>
      </c>
      <c r="BB168" s="8">
        <f t="shared" si="322"/>
        <v>0</v>
      </c>
      <c r="BC168" s="8">
        <f t="shared" si="323"/>
        <v>1</v>
      </c>
      <c r="BD168" s="19">
        <f t="shared" si="273"/>
        <v>0</v>
      </c>
      <c r="BE168" s="9">
        <f t="shared" si="274"/>
        <v>0</v>
      </c>
      <c r="BF168" s="17">
        <f t="shared" si="275"/>
        <v>7</v>
      </c>
      <c r="BG168" s="18">
        <f t="shared" si="276"/>
        <v>-999</v>
      </c>
      <c r="BH168" s="19">
        <f t="shared" si="277"/>
        <v>0</v>
      </c>
      <c r="BI168" s="7">
        <f t="shared" si="363"/>
        <v>1</v>
      </c>
      <c r="BJ168" s="8">
        <f>+'Detailed Input'!J242</f>
        <v>0</v>
      </c>
      <c r="BK168" s="8">
        <f t="shared" si="324"/>
        <v>0</v>
      </c>
      <c r="BL168" s="8">
        <f t="shared" si="325"/>
        <v>1</v>
      </c>
      <c r="BM168" s="19">
        <f t="shared" si="278"/>
        <v>0</v>
      </c>
      <c r="BN168" s="9">
        <f t="shared" si="279"/>
        <v>0</v>
      </c>
      <c r="BO168" s="17">
        <f t="shared" si="280"/>
        <v>8</v>
      </c>
      <c r="BP168" s="18">
        <f t="shared" si="281"/>
        <v>-999</v>
      </c>
      <c r="BQ168" s="19">
        <f t="shared" si="282"/>
        <v>0</v>
      </c>
      <c r="BR168" s="7">
        <f t="shared" si="364"/>
        <v>1</v>
      </c>
      <c r="BS168" s="8">
        <f>+'Detailed Input'!K242</f>
        <v>0</v>
      </c>
      <c r="BT168" s="8">
        <f t="shared" si="326"/>
        <v>0</v>
      </c>
      <c r="BU168" s="8">
        <f t="shared" si="327"/>
        <v>1</v>
      </c>
      <c r="BV168" s="19">
        <f t="shared" si="283"/>
        <v>0</v>
      </c>
      <c r="BW168" s="9">
        <f t="shared" si="284"/>
        <v>0</v>
      </c>
      <c r="BX168" s="17">
        <f t="shared" si="285"/>
        <v>9</v>
      </c>
      <c r="BY168" s="18">
        <f t="shared" si="286"/>
        <v>-999</v>
      </c>
      <c r="BZ168" s="19">
        <f t="shared" si="287"/>
        <v>0</v>
      </c>
      <c r="CA168" s="7">
        <f t="shared" si="365"/>
        <v>1</v>
      </c>
      <c r="CB168" s="8">
        <f>+'Detailed Input'!L242</f>
        <v>0</v>
      </c>
      <c r="CC168" s="8">
        <f t="shared" si="328"/>
        <v>0</v>
      </c>
      <c r="CD168" s="8">
        <f t="shared" si="329"/>
        <v>1</v>
      </c>
      <c r="CE168" s="19">
        <f t="shared" si="288"/>
        <v>0</v>
      </c>
      <c r="CF168" s="9">
        <f t="shared" si="289"/>
        <v>0</v>
      </c>
      <c r="CG168" s="17">
        <f t="shared" si="290"/>
        <v>10</v>
      </c>
      <c r="CH168" s="18">
        <f t="shared" si="291"/>
        <v>-999</v>
      </c>
      <c r="CI168" s="19">
        <f t="shared" si="292"/>
        <v>0</v>
      </c>
      <c r="CJ168" s="7">
        <f t="shared" si="366"/>
        <v>1</v>
      </c>
      <c r="CK168" s="8">
        <f>+'Detailed Input'!M242</f>
        <v>0</v>
      </c>
      <c r="CL168" s="8">
        <f t="shared" si="330"/>
        <v>0</v>
      </c>
      <c r="CM168" s="8">
        <f t="shared" si="331"/>
        <v>1</v>
      </c>
      <c r="CN168" s="19">
        <f t="shared" si="293"/>
        <v>0</v>
      </c>
      <c r="CO168" s="134">
        <f t="shared" si="294"/>
        <v>0</v>
      </c>
      <c r="CQ168" s="119" t="str">
        <f t="shared" si="332"/>
        <v>blank</v>
      </c>
      <c r="CR168" s="84">
        <f t="shared" si="295"/>
        <v>0</v>
      </c>
      <c r="CS168" s="77">
        <f t="shared" si="296"/>
        <v>0</v>
      </c>
      <c r="CT168" s="77">
        <f t="shared" si="297"/>
        <v>0</v>
      </c>
      <c r="CU168" s="77">
        <f t="shared" si="298"/>
        <v>0</v>
      </c>
      <c r="CV168" s="77">
        <f t="shared" si="299"/>
        <v>0</v>
      </c>
      <c r="CW168" s="77">
        <f t="shared" si="300"/>
        <v>0</v>
      </c>
      <c r="CX168" s="77">
        <f t="shared" si="301"/>
        <v>0</v>
      </c>
      <c r="CY168" s="77">
        <f t="shared" si="302"/>
        <v>0</v>
      </c>
      <c r="CZ168" s="77">
        <f t="shared" si="303"/>
        <v>0</v>
      </c>
      <c r="DA168" s="77">
        <f t="shared" si="304"/>
        <v>0</v>
      </c>
      <c r="DB168" s="145">
        <f t="shared" si="333"/>
        <v>-999</v>
      </c>
      <c r="DC168" s="115">
        <f t="shared" si="334"/>
        <v>-999</v>
      </c>
      <c r="DD168" s="115">
        <f t="shared" si="335"/>
        <v>-999</v>
      </c>
      <c r="DE168" s="115">
        <f t="shared" si="336"/>
        <v>-999</v>
      </c>
      <c r="DF168" s="115">
        <f t="shared" si="337"/>
        <v>-999</v>
      </c>
      <c r="DG168" s="115">
        <f t="shared" si="338"/>
        <v>-999</v>
      </c>
      <c r="DH168" s="115">
        <f t="shared" si="339"/>
        <v>-999</v>
      </c>
      <c r="DI168" s="115">
        <f t="shared" si="340"/>
        <v>-999</v>
      </c>
      <c r="DJ168" s="115">
        <f t="shared" si="341"/>
        <v>-999</v>
      </c>
      <c r="DK168" s="115">
        <f t="shared" si="342"/>
        <v>-999</v>
      </c>
      <c r="DL168" s="125">
        <f t="shared" si="343"/>
        <v>1</v>
      </c>
      <c r="DM168" s="116">
        <f t="shared" si="344"/>
        <v>1</v>
      </c>
      <c r="DN168" s="116">
        <f t="shared" si="345"/>
        <v>1</v>
      </c>
      <c r="DO168" s="116">
        <f t="shared" si="346"/>
        <v>1</v>
      </c>
      <c r="DP168" s="116">
        <f t="shared" si="347"/>
        <v>1</v>
      </c>
      <c r="DQ168" s="116">
        <f t="shared" si="348"/>
        <v>1</v>
      </c>
      <c r="DR168" s="116">
        <f t="shared" si="349"/>
        <v>1</v>
      </c>
      <c r="DS168" s="116">
        <f t="shared" si="350"/>
        <v>1</v>
      </c>
      <c r="DT168" s="116">
        <f t="shared" si="351"/>
        <v>1</v>
      </c>
      <c r="DU168" s="116">
        <f t="shared" si="352"/>
        <v>1</v>
      </c>
      <c r="DV168" s="125">
        <f t="shared" si="353"/>
        <v>0</v>
      </c>
      <c r="DW168" s="116">
        <f t="shared" si="354"/>
        <v>0</v>
      </c>
      <c r="DX168" s="116">
        <f t="shared" si="305"/>
        <v>0</v>
      </c>
      <c r="DY168" s="116">
        <f t="shared" si="306"/>
        <v>0</v>
      </c>
      <c r="DZ168" s="116">
        <f t="shared" si="307"/>
        <v>0</v>
      </c>
      <c r="EA168" s="116">
        <f t="shared" si="308"/>
        <v>0</v>
      </c>
      <c r="EB168" s="116">
        <f t="shared" si="309"/>
        <v>0</v>
      </c>
      <c r="EC168" s="116">
        <f t="shared" si="310"/>
        <v>0</v>
      </c>
      <c r="ED168" s="116">
        <f t="shared" si="311"/>
        <v>0</v>
      </c>
      <c r="EE168" s="116">
        <f t="shared" si="312"/>
        <v>0</v>
      </c>
      <c r="EF168" s="172" t="str">
        <f>IF(EE168&gt;='Detailed Input'!$A$6,INDEX(DB168:DK168,EE168-'Detailed Input'!$A$6+1),"")</f>
        <v/>
      </c>
      <c r="EG168" s="170" t="str">
        <f>IF(EE168&gt;='Detailed Input'!$A$6,INDEX(DL168:DU168,EE168-'Detailed Input'!$A$6+1),"")</f>
        <v/>
      </c>
      <c r="EH168" s="59">
        <f t="shared" si="355"/>
        <v>0</v>
      </c>
      <c r="EI168" s="120">
        <f t="shared" si="356"/>
        <v>0</v>
      </c>
      <c r="EJ168" s="58"/>
    </row>
    <row r="169" spans="1:140" x14ac:dyDescent="0.2">
      <c r="A169" s="133" t="str">
        <f>IF('Detailed Input'!A243="",'Detailed Input'!$A$25,'Detailed Input'!A243)</f>
        <v>blank</v>
      </c>
      <c r="B169" s="16">
        <f>+'Detailed Input'!C243</f>
        <v>0</v>
      </c>
      <c r="C169" s="16">
        <f>MATCH(A169,'Detailed Input'!$A$25:$A$75,0)</f>
        <v>1</v>
      </c>
      <c r="D169" s="17">
        <f>'Detailed Input'!B243+1</f>
        <v>1</v>
      </c>
      <c r="E169" s="18">
        <f t="shared" si="246"/>
        <v>-999</v>
      </c>
      <c r="F169" s="19">
        <f t="shared" si="247"/>
        <v>0</v>
      </c>
      <c r="G169" s="7">
        <f t="shared" si="357"/>
        <v>1</v>
      </c>
      <c r="H169" s="8">
        <f>+'Detailed Input'!D243</f>
        <v>0</v>
      </c>
      <c r="I169" s="8">
        <v>0</v>
      </c>
      <c r="J169" s="8">
        <f t="shared" si="313"/>
        <v>1</v>
      </c>
      <c r="K169" s="19">
        <f t="shared" si="248"/>
        <v>0</v>
      </c>
      <c r="L169" s="9">
        <f t="shared" si="249"/>
        <v>0</v>
      </c>
      <c r="M169" s="17">
        <f t="shared" si="250"/>
        <v>2</v>
      </c>
      <c r="N169" s="18">
        <f t="shared" si="251"/>
        <v>-999</v>
      </c>
      <c r="O169" s="19">
        <f t="shared" si="252"/>
        <v>0</v>
      </c>
      <c r="P169" s="7">
        <f t="shared" si="358"/>
        <v>1</v>
      </c>
      <c r="Q169" s="8">
        <f>+'Detailed Input'!E243</f>
        <v>0</v>
      </c>
      <c r="R169" s="8">
        <f t="shared" si="314"/>
        <v>0</v>
      </c>
      <c r="S169" s="8">
        <f t="shared" si="315"/>
        <v>1</v>
      </c>
      <c r="T169" s="19">
        <f t="shared" si="253"/>
        <v>0</v>
      </c>
      <c r="U169" s="9">
        <f t="shared" si="254"/>
        <v>0</v>
      </c>
      <c r="V169" s="17">
        <f t="shared" si="255"/>
        <v>3</v>
      </c>
      <c r="W169" s="18">
        <f t="shared" si="256"/>
        <v>-999</v>
      </c>
      <c r="X169" s="19">
        <f t="shared" si="257"/>
        <v>0</v>
      </c>
      <c r="Y169" s="7">
        <f t="shared" si="359"/>
        <v>1</v>
      </c>
      <c r="Z169" s="8">
        <f>+'Detailed Input'!F243</f>
        <v>0</v>
      </c>
      <c r="AA169" s="8">
        <f t="shared" si="316"/>
        <v>0</v>
      </c>
      <c r="AB169" s="8">
        <f t="shared" si="317"/>
        <v>1</v>
      </c>
      <c r="AC169" s="19">
        <f t="shared" si="258"/>
        <v>0</v>
      </c>
      <c r="AD169" s="9">
        <f t="shared" si="259"/>
        <v>0</v>
      </c>
      <c r="AE169" s="17">
        <f t="shared" si="260"/>
        <v>4</v>
      </c>
      <c r="AF169" s="18">
        <f t="shared" si="261"/>
        <v>-999</v>
      </c>
      <c r="AG169" s="19">
        <f t="shared" si="262"/>
        <v>0</v>
      </c>
      <c r="AH169" s="7">
        <f t="shared" si="360"/>
        <v>1</v>
      </c>
      <c r="AI169" s="8">
        <f>+'Detailed Input'!G243</f>
        <v>0</v>
      </c>
      <c r="AJ169" s="8">
        <f t="shared" si="318"/>
        <v>0</v>
      </c>
      <c r="AK169" s="8">
        <f t="shared" si="319"/>
        <v>1</v>
      </c>
      <c r="AL169" s="19">
        <f t="shared" si="263"/>
        <v>0</v>
      </c>
      <c r="AM169" s="9">
        <f t="shared" si="264"/>
        <v>0</v>
      </c>
      <c r="AN169" s="17">
        <f t="shared" si="265"/>
        <v>5</v>
      </c>
      <c r="AO169" s="18">
        <f t="shared" si="266"/>
        <v>-999</v>
      </c>
      <c r="AP169" s="19">
        <f t="shared" si="267"/>
        <v>0</v>
      </c>
      <c r="AQ169" s="7">
        <f t="shared" si="361"/>
        <v>1</v>
      </c>
      <c r="AR169" s="8">
        <f>+'Detailed Input'!H243</f>
        <v>0</v>
      </c>
      <c r="AS169" s="8">
        <f t="shared" si="320"/>
        <v>0</v>
      </c>
      <c r="AT169" s="8">
        <f t="shared" si="321"/>
        <v>1</v>
      </c>
      <c r="AU169" s="19">
        <f t="shared" si="268"/>
        <v>0</v>
      </c>
      <c r="AV169" s="9">
        <f t="shared" si="269"/>
        <v>0</v>
      </c>
      <c r="AW169" s="17">
        <f t="shared" si="270"/>
        <v>6</v>
      </c>
      <c r="AX169" s="18">
        <f t="shared" si="271"/>
        <v>-999</v>
      </c>
      <c r="AY169" s="19">
        <f t="shared" si="272"/>
        <v>0</v>
      </c>
      <c r="AZ169" s="7">
        <f t="shared" si="362"/>
        <v>1</v>
      </c>
      <c r="BA169" s="8">
        <f>+'Detailed Input'!I243</f>
        <v>0</v>
      </c>
      <c r="BB169" s="8">
        <f t="shared" si="322"/>
        <v>0</v>
      </c>
      <c r="BC169" s="8">
        <f t="shared" si="323"/>
        <v>1</v>
      </c>
      <c r="BD169" s="19">
        <f t="shared" si="273"/>
        <v>0</v>
      </c>
      <c r="BE169" s="9">
        <f t="shared" si="274"/>
        <v>0</v>
      </c>
      <c r="BF169" s="17">
        <f t="shared" si="275"/>
        <v>7</v>
      </c>
      <c r="BG169" s="18">
        <f t="shared" si="276"/>
        <v>-999</v>
      </c>
      <c r="BH169" s="19">
        <f t="shared" si="277"/>
        <v>0</v>
      </c>
      <c r="BI169" s="7">
        <f t="shared" si="363"/>
        <v>1</v>
      </c>
      <c r="BJ169" s="8">
        <f>+'Detailed Input'!J243</f>
        <v>0</v>
      </c>
      <c r="BK169" s="8">
        <f t="shared" si="324"/>
        <v>0</v>
      </c>
      <c r="BL169" s="8">
        <f t="shared" si="325"/>
        <v>1</v>
      </c>
      <c r="BM169" s="19">
        <f t="shared" si="278"/>
        <v>0</v>
      </c>
      <c r="BN169" s="9">
        <f t="shared" si="279"/>
        <v>0</v>
      </c>
      <c r="BO169" s="17">
        <f t="shared" si="280"/>
        <v>8</v>
      </c>
      <c r="BP169" s="18">
        <f t="shared" si="281"/>
        <v>-999</v>
      </c>
      <c r="BQ169" s="19">
        <f t="shared" si="282"/>
        <v>0</v>
      </c>
      <c r="BR169" s="7">
        <f t="shared" si="364"/>
        <v>1</v>
      </c>
      <c r="BS169" s="8">
        <f>+'Detailed Input'!K243</f>
        <v>0</v>
      </c>
      <c r="BT169" s="8">
        <f t="shared" si="326"/>
        <v>0</v>
      </c>
      <c r="BU169" s="8">
        <f t="shared" si="327"/>
        <v>1</v>
      </c>
      <c r="BV169" s="19">
        <f t="shared" si="283"/>
        <v>0</v>
      </c>
      <c r="BW169" s="9">
        <f t="shared" si="284"/>
        <v>0</v>
      </c>
      <c r="BX169" s="17">
        <f t="shared" si="285"/>
        <v>9</v>
      </c>
      <c r="BY169" s="18">
        <f t="shared" si="286"/>
        <v>-999</v>
      </c>
      <c r="BZ169" s="19">
        <f t="shared" si="287"/>
        <v>0</v>
      </c>
      <c r="CA169" s="7">
        <f t="shared" si="365"/>
        <v>1</v>
      </c>
      <c r="CB169" s="8">
        <f>+'Detailed Input'!L243</f>
        <v>0</v>
      </c>
      <c r="CC169" s="8">
        <f t="shared" si="328"/>
        <v>0</v>
      </c>
      <c r="CD169" s="8">
        <f t="shared" si="329"/>
        <v>1</v>
      </c>
      <c r="CE169" s="19">
        <f t="shared" si="288"/>
        <v>0</v>
      </c>
      <c r="CF169" s="9">
        <f t="shared" si="289"/>
        <v>0</v>
      </c>
      <c r="CG169" s="17">
        <f t="shared" si="290"/>
        <v>10</v>
      </c>
      <c r="CH169" s="18">
        <f t="shared" si="291"/>
        <v>-999</v>
      </c>
      <c r="CI169" s="19">
        <f t="shared" si="292"/>
        <v>0</v>
      </c>
      <c r="CJ169" s="7">
        <f t="shared" si="366"/>
        <v>1</v>
      </c>
      <c r="CK169" s="8">
        <f>+'Detailed Input'!M243</f>
        <v>0</v>
      </c>
      <c r="CL169" s="8">
        <f t="shared" si="330"/>
        <v>0</v>
      </c>
      <c r="CM169" s="8">
        <f t="shared" si="331"/>
        <v>1</v>
      </c>
      <c r="CN169" s="19">
        <f t="shared" si="293"/>
        <v>0</v>
      </c>
      <c r="CO169" s="134">
        <f t="shared" si="294"/>
        <v>0</v>
      </c>
      <c r="CQ169" s="119" t="str">
        <f t="shared" si="332"/>
        <v>blank</v>
      </c>
      <c r="CR169" s="84">
        <f t="shared" si="295"/>
        <v>0</v>
      </c>
      <c r="CS169" s="77">
        <f t="shared" si="296"/>
        <v>0</v>
      </c>
      <c r="CT169" s="77">
        <f t="shared" si="297"/>
        <v>0</v>
      </c>
      <c r="CU169" s="77">
        <f t="shared" si="298"/>
        <v>0</v>
      </c>
      <c r="CV169" s="77">
        <f t="shared" si="299"/>
        <v>0</v>
      </c>
      <c r="CW169" s="77">
        <f t="shared" si="300"/>
        <v>0</v>
      </c>
      <c r="CX169" s="77">
        <f t="shared" si="301"/>
        <v>0</v>
      </c>
      <c r="CY169" s="77">
        <f t="shared" si="302"/>
        <v>0</v>
      </c>
      <c r="CZ169" s="77">
        <f t="shared" si="303"/>
        <v>0</v>
      </c>
      <c r="DA169" s="77">
        <f t="shared" si="304"/>
        <v>0</v>
      </c>
      <c r="DB169" s="145">
        <f t="shared" si="333"/>
        <v>-999</v>
      </c>
      <c r="DC169" s="115">
        <f t="shared" si="334"/>
        <v>-999</v>
      </c>
      <c r="DD169" s="115">
        <f t="shared" si="335"/>
        <v>-999</v>
      </c>
      <c r="DE169" s="115">
        <f t="shared" si="336"/>
        <v>-999</v>
      </c>
      <c r="DF169" s="115">
        <f t="shared" si="337"/>
        <v>-999</v>
      </c>
      <c r="DG169" s="115">
        <f t="shared" si="338"/>
        <v>-999</v>
      </c>
      <c r="DH169" s="115">
        <f t="shared" si="339"/>
        <v>-999</v>
      </c>
      <c r="DI169" s="115">
        <f t="shared" si="340"/>
        <v>-999</v>
      </c>
      <c r="DJ169" s="115">
        <f t="shared" si="341"/>
        <v>-999</v>
      </c>
      <c r="DK169" s="115">
        <f t="shared" si="342"/>
        <v>-999</v>
      </c>
      <c r="DL169" s="125">
        <f t="shared" si="343"/>
        <v>1</v>
      </c>
      <c r="DM169" s="116">
        <f t="shared" si="344"/>
        <v>1</v>
      </c>
      <c r="DN169" s="116">
        <f t="shared" si="345"/>
        <v>1</v>
      </c>
      <c r="DO169" s="116">
        <f t="shared" si="346"/>
        <v>1</v>
      </c>
      <c r="DP169" s="116">
        <f t="shared" si="347"/>
        <v>1</v>
      </c>
      <c r="DQ169" s="116">
        <f t="shared" si="348"/>
        <v>1</v>
      </c>
      <c r="DR169" s="116">
        <f t="shared" si="349"/>
        <v>1</v>
      </c>
      <c r="DS169" s="116">
        <f t="shared" si="350"/>
        <v>1</v>
      </c>
      <c r="DT169" s="116">
        <f t="shared" si="351"/>
        <v>1</v>
      </c>
      <c r="DU169" s="116">
        <f t="shared" si="352"/>
        <v>1</v>
      </c>
      <c r="DV169" s="125">
        <f t="shared" si="353"/>
        <v>0</v>
      </c>
      <c r="DW169" s="116">
        <f t="shared" si="354"/>
        <v>0</v>
      </c>
      <c r="DX169" s="116">
        <f t="shared" si="305"/>
        <v>0</v>
      </c>
      <c r="DY169" s="116">
        <f t="shared" si="306"/>
        <v>0</v>
      </c>
      <c r="DZ169" s="116">
        <f t="shared" si="307"/>
        <v>0</v>
      </c>
      <c r="EA169" s="116">
        <f t="shared" si="308"/>
        <v>0</v>
      </c>
      <c r="EB169" s="116">
        <f t="shared" si="309"/>
        <v>0</v>
      </c>
      <c r="EC169" s="116">
        <f t="shared" si="310"/>
        <v>0</v>
      </c>
      <c r="ED169" s="116">
        <f t="shared" si="311"/>
        <v>0</v>
      </c>
      <c r="EE169" s="116">
        <f t="shared" si="312"/>
        <v>0</v>
      </c>
      <c r="EF169" s="172" t="str">
        <f>IF(EE169&gt;='Detailed Input'!$A$6,INDEX(DB169:DK169,EE169-'Detailed Input'!$A$6+1),"")</f>
        <v/>
      </c>
      <c r="EG169" s="170" t="str">
        <f>IF(EE169&gt;='Detailed Input'!$A$6,INDEX(DL169:DU169,EE169-'Detailed Input'!$A$6+1),"")</f>
        <v/>
      </c>
      <c r="EH169" s="59">
        <f t="shared" si="355"/>
        <v>0</v>
      </c>
      <c r="EI169" s="120">
        <f t="shared" si="356"/>
        <v>0</v>
      </c>
      <c r="EJ169" s="58"/>
    </row>
    <row r="170" spans="1:140" x14ac:dyDescent="0.2">
      <c r="A170" s="133" t="str">
        <f>IF('Detailed Input'!A244="",'Detailed Input'!$A$25,'Detailed Input'!A244)</f>
        <v>blank</v>
      </c>
      <c r="B170" s="16">
        <f>+'Detailed Input'!C244</f>
        <v>0</v>
      </c>
      <c r="C170" s="16">
        <f>MATCH(A170,'Detailed Input'!$A$25:$A$75,0)</f>
        <v>1</v>
      </c>
      <c r="D170" s="17">
        <f>'Detailed Input'!B244+1</f>
        <v>1</v>
      </c>
      <c r="E170" s="18">
        <f t="shared" si="246"/>
        <v>-999</v>
      </c>
      <c r="F170" s="19">
        <f t="shared" si="247"/>
        <v>0</v>
      </c>
      <c r="G170" s="7">
        <f t="shared" si="357"/>
        <v>1</v>
      </c>
      <c r="H170" s="8">
        <f>+'Detailed Input'!D244</f>
        <v>0</v>
      </c>
      <c r="I170" s="8">
        <v>0</v>
      </c>
      <c r="J170" s="8">
        <f t="shared" si="313"/>
        <v>1</v>
      </c>
      <c r="K170" s="19">
        <f t="shared" si="248"/>
        <v>0</v>
      </c>
      <c r="L170" s="9">
        <f t="shared" si="249"/>
        <v>0</v>
      </c>
      <c r="M170" s="17">
        <f t="shared" si="250"/>
        <v>2</v>
      </c>
      <c r="N170" s="18">
        <f t="shared" si="251"/>
        <v>-999</v>
      </c>
      <c r="O170" s="19">
        <f t="shared" si="252"/>
        <v>0</v>
      </c>
      <c r="P170" s="7">
        <f t="shared" si="358"/>
        <v>1</v>
      </c>
      <c r="Q170" s="8">
        <f>+'Detailed Input'!E244</f>
        <v>0</v>
      </c>
      <c r="R170" s="8">
        <f t="shared" si="314"/>
        <v>0</v>
      </c>
      <c r="S170" s="8">
        <f t="shared" si="315"/>
        <v>1</v>
      </c>
      <c r="T170" s="19">
        <f t="shared" si="253"/>
        <v>0</v>
      </c>
      <c r="U170" s="9">
        <f t="shared" si="254"/>
        <v>0</v>
      </c>
      <c r="V170" s="17">
        <f t="shared" si="255"/>
        <v>3</v>
      </c>
      <c r="W170" s="18">
        <f t="shared" si="256"/>
        <v>-999</v>
      </c>
      <c r="X170" s="19">
        <f t="shared" si="257"/>
        <v>0</v>
      </c>
      <c r="Y170" s="7">
        <f t="shared" si="359"/>
        <v>1</v>
      </c>
      <c r="Z170" s="8">
        <f>+'Detailed Input'!F244</f>
        <v>0</v>
      </c>
      <c r="AA170" s="8">
        <f t="shared" si="316"/>
        <v>0</v>
      </c>
      <c r="AB170" s="8">
        <f t="shared" si="317"/>
        <v>1</v>
      </c>
      <c r="AC170" s="19">
        <f t="shared" si="258"/>
        <v>0</v>
      </c>
      <c r="AD170" s="9">
        <f t="shared" si="259"/>
        <v>0</v>
      </c>
      <c r="AE170" s="17">
        <f t="shared" si="260"/>
        <v>4</v>
      </c>
      <c r="AF170" s="18">
        <f t="shared" si="261"/>
        <v>-999</v>
      </c>
      <c r="AG170" s="19">
        <f t="shared" si="262"/>
        <v>0</v>
      </c>
      <c r="AH170" s="7">
        <f t="shared" si="360"/>
        <v>1</v>
      </c>
      <c r="AI170" s="8">
        <f>+'Detailed Input'!G244</f>
        <v>0</v>
      </c>
      <c r="AJ170" s="8">
        <f t="shared" si="318"/>
        <v>0</v>
      </c>
      <c r="AK170" s="8">
        <f t="shared" si="319"/>
        <v>1</v>
      </c>
      <c r="AL170" s="19">
        <f t="shared" si="263"/>
        <v>0</v>
      </c>
      <c r="AM170" s="9">
        <f t="shared" si="264"/>
        <v>0</v>
      </c>
      <c r="AN170" s="17">
        <f t="shared" si="265"/>
        <v>5</v>
      </c>
      <c r="AO170" s="18">
        <f t="shared" si="266"/>
        <v>-999</v>
      </c>
      <c r="AP170" s="19">
        <f t="shared" si="267"/>
        <v>0</v>
      </c>
      <c r="AQ170" s="7">
        <f t="shared" si="361"/>
        <v>1</v>
      </c>
      <c r="AR170" s="8">
        <f>+'Detailed Input'!H244</f>
        <v>0</v>
      </c>
      <c r="AS170" s="8">
        <f t="shared" si="320"/>
        <v>0</v>
      </c>
      <c r="AT170" s="8">
        <f t="shared" si="321"/>
        <v>1</v>
      </c>
      <c r="AU170" s="19">
        <f t="shared" si="268"/>
        <v>0</v>
      </c>
      <c r="AV170" s="9">
        <f t="shared" si="269"/>
        <v>0</v>
      </c>
      <c r="AW170" s="17">
        <f t="shared" si="270"/>
        <v>6</v>
      </c>
      <c r="AX170" s="18">
        <f t="shared" si="271"/>
        <v>-999</v>
      </c>
      <c r="AY170" s="19">
        <f t="shared" si="272"/>
        <v>0</v>
      </c>
      <c r="AZ170" s="7">
        <f t="shared" si="362"/>
        <v>1</v>
      </c>
      <c r="BA170" s="8">
        <f>+'Detailed Input'!I244</f>
        <v>0</v>
      </c>
      <c r="BB170" s="8">
        <f t="shared" si="322"/>
        <v>0</v>
      </c>
      <c r="BC170" s="8">
        <f t="shared" si="323"/>
        <v>1</v>
      </c>
      <c r="BD170" s="19">
        <f t="shared" si="273"/>
        <v>0</v>
      </c>
      <c r="BE170" s="9">
        <f t="shared" si="274"/>
        <v>0</v>
      </c>
      <c r="BF170" s="17">
        <f t="shared" si="275"/>
        <v>7</v>
      </c>
      <c r="BG170" s="18">
        <f t="shared" si="276"/>
        <v>-999</v>
      </c>
      <c r="BH170" s="19">
        <f t="shared" si="277"/>
        <v>0</v>
      </c>
      <c r="BI170" s="7">
        <f t="shared" si="363"/>
        <v>1</v>
      </c>
      <c r="BJ170" s="8">
        <f>+'Detailed Input'!J244</f>
        <v>0</v>
      </c>
      <c r="BK170" s="8">
        <f t="shared" si="324"/>
        <v>0</v>
      </c>
      <c r="BL170" s="8">
        <f t="shared" si="325"/>
        <v>1</v>
      </c>
      <c r="BM170" s="19">
        <f t="shared" si="278"/>
        <v>0</v>
      </c>
      <c r="BN170" s="9">
        <f t="shared" si="279"/>
        <v>0</v>
      </c>
      <c r="BO170" s="17">
        <f t="shared" si="280"/>
        <v>8</v>
      </c>
      <c r="BP170" s="18">
        <f t="shared" si="281"/>
        <v>-999</v>
      </c>
      <c r="BQ170" s="19">
        <f t="shared" si="282"/>
        <v>0</v>
      </c>
      <c r="BR170" s="7">
        <f t="shared" si="364"/>
        <v>1</v>
      </c>
      <c r="BS170" s="8">
        <f>+'Detailed Input'!K244</f>
        <v>0</v>
      </c>
      <c r="BT170" s="8">
        <f t="shared" si="326"/>
        <v>0</v>
      </c>
      <c r="BU170" s="8">
        <f t="shared" si="327"/>
        <v>1</v>
      </c>
      <c r="BV170" s="19">
        <f t="shared" si="283"/>
        <v>0</v>
      </c>
      <c r="BW170" s="9">
        <f t="shared" si="284"/>
        <v>0</v>
      </c>
      <c r="BX170" s="17">
        <f t="shared" si="285"/>
        <v>9</v>
      </c>
      <c r="BY170" s="18">
        <f t="shared" si="286"/>
        <v>-999</v>
      </c>
      <c r="BZ170" s="19">
        <f t="shared" si="287"/>
        <v>0</v>
      </c>
      <c r="CA170" s="7">
        <f t="shared" si="365"/>
        <v>1</v>
      </c>
      <c r="CB170" s="8">
        <f>+'Detailed Input'!L244</f>
        <v>0</v>
      </c>
      <c r="CC170" s="8">
        <f t="shared" si="328"/>
        <v>0</v>
      </c>
      <c r="CD170" s="8">
        <f t="shared" si="329"/>
        <v>1</v>
      </c>
      <c r="CE170" s="19">
        <f t="shared" si="288"/>
        <v>0</v>
      </c>
      <c r="CF170" s="9">
        <f t="shared" si="289"/>
        <v>0</v>
      </c>
      <c r="CG170" s="17">
        <f t="shared" si="290"/>
        <v>10</v>
      </c>
      <c r="CH170" s="18">
        <f t="shared" si="291"/>
        <v>-999</v>
      </c>
      <c r="CI170" s="19">
        <f t="shared" si="292"/>
        <v>0</v>
      </c>
      <c r="CJ170" s="7">
        <f t="shared" si="366"/>
        <v>1</v>
      </c>
      <c r="CK170" s="8">
        <f>+'Detailed Input'!M244</f>
        <v>0</v>
      </c>
      <c r="CL170" s="8">
        <f t="shared" si="330"/>
        <v>0</v>
      </c>
      <c r="CM170" s="8">
        <f t="shared" si="331"/>
        <v>1</v>
      </c>
      <c r="CN170" s="19">
        <f t="shared" si="293"/>
        <v>0</v>
      </c>
      <c r="CO170" s="134">
        <f t="shared" si="294"/>
        <v>0</v>
      </c>
      <c r="CQ170" s="119" t="str">
        <f t="shared" si="332"/>
        <v>blank</v>
      </c>
      <c r="CR170" s="84">
        <f t="shared" si="295"/>
        <v>0</v>
      </c>
      <c r="CS170" s="77">
        <f t="shared" si="296"/>
        <v>0</v>
      </c>
      <c r="CT170" s="77">
        <f t="shared" si="297"/>
        <v>0</v>
      </c>
      <c r="CU170" s="77">
        <f t="shared" si="298"/>
        <v>0</v>
      </c>
      <c r="CV170" s="77">
        <f t="shared" si="299"/>
        <v>0</v>
      </c>
      <c r="CW170" s="77">
        <f t="shared" si="300"/>
        <v>0</v>
      </c>
      <c r="CX170" s="77">
        <f t="shared" si="301"/>
        <v>0</v>
      </c>
      <c r="CY170" s="77">
        <f t="shared" si="302"/>
        <v>0</v>
      </c>
      <c r="CZ170" s="77">
        <f t="shared" si="303"/>
        <v>0</v>
      </c>
      <c r="DA170" s="77">
        <f t="shared" si="304"/>
        <v>0</v>
      </c>
      <c r="DB170" s="145">
        <f t="shared" si="333"/>
        <v>-999</v>
      </c>
      <c r="DC170" s="115">
        <f t="shared" si="334"/>
        <v>-999</v>
      </c>
      <c r="DD170" s="115">
        <f t="shared" si="335"/>
        <v>-999</v>
      </c>
      <c r="DE170" s="115">
        <f t="shared" si="336"/>
        <v>-999</v>
      </c>
      <c r="DF170" s="115">
        <f t="shared" si="337"/>
        <v>-999</v>
      </c>
      <c r="DG170" s="115">
        <f t="shared" si="338"/>
        <v>-999</v>
      </c>
      <c r="DH170" s="115">
        <f t="shared" si="339"/>
        <v>-999</v>
      </c>
      <c r="DI170" s="115">
        <f t="shared" si="340"/>
        <v>-999</v>
      </c>
      <c r="DJ170" s="115">
        <f t="shared" si="341"/>
        <v>-999</v>
      </c>
      <c r="DK170" s="115">
        <f t="shared" si="342"/>
        <v>-999</v>
      </c>
      <c r="DL170" s="125">
        <f t="shared" si="343"/>
        <v>1</v>
      </c>
      <c r="DM170" s="116">
        <f t="shared" si="344"/>
        <v>1</v>
      </c>
      <c r="DN170" s="116">
        <f t="shared" si="345"/>
        <v>1</v>
      </c>
      <c r="DO170" s="116">
        <f t="shared" si="346"/>
        <v>1</v>
      </c>
      <c r="DP170" s="116">
        <f t="shared" si="347"/>
        <v>1</v>
      </c>
      <c r="DQ170" s="116">
        <f t="shared" si="348"/>
        <v>1</v>
      </c>
      <c r="DR170" s="116">
        <f t="shared" si="349"/>
        <v>1</v>
      </c>
      <c r="DS170" s="116">
        <f t="shared" si="350"/>
        <v>1</v>
      </c>
      <c r="DT170" s="116">
        <f t="shared" si="351"/>
        <v>1</v>
      </c>
      <c r="DU170" s="116">
        <f t="shared" si="352"/>
        <v>1</v>
      </c>
      <c r="DV170" s="125">
        <f t="shared" si="353"/>
        <v>0</v>
      </c>
      <c r="DW170" s="116">
        <f t="shared" si="354"/>
        <v>0</v>
      </c>
      <c r="DX170" s="116">
        <f t="shared" si="305"/>
        <v>0</v>
      </c>
      <c r="DY170" s="116">
        <f t="shared" si="306"/>
        <v>0</v>
      </c>
      <c r="DZ170" s="116">
        <f t="shared" si="307"/>
        <v>0</v>
      </c>
      <c r="EA170" s="116">
        <f t="shared" si="308"/>
        <v>0</v>
      </c>
      <c r="EB170" s="116">
        <f t="shared" si="309"/>
        <v>0</v>
      </c>
      <c r="EC170" s="116">
        <f t="shared" si="310"/>
        <v>0</v>
      </c>
      <c r="ED170" s="116">
        <f t="shared" si="311"/>
        <v>0</v>
      </c>
      <c r="EE170" s="116">
        <f t="shared" si="312"/>
        <v>0</v>
      </c>
      <c r="EF170" s="172" t="str">
        <f>IF(EE170&gt;='Detailed Input'!$A$6,INDEX(DB170:DK170,EE170-'Detailed Input'!$A$6+1),"")</f>
        <v/>
      </c>
      <c r="EG170" s="170" t="str">
        <f>IF(EE170&gt;='Detailed Input'!$A$6,INDEX(DL170:DU170,EE170-'Detailed Input'!$A$6+1),"")</f>
        <v/>
      </c>
      <c r="EH170" s="59">
        <f t="shared" si="355"/>
        <v>0</v>
      </c>
      <c r="EI170" s="120">
        <f t="shared" si="356"/>
        <v>0</v>
      </c>
      <c r="EJ170" s="58"/>
    </row>
    <row r="171" spans="1:140" x14ac:dyDescent="0.2">
      <c r="A171" s="133" t="str">
        <f>IF('Detailed Input'!A245="",'Detailed Input'!$A$25,'Detailed Input'!A245)</f>
        <v>blank</v>
      </c>
      <c r="B171" s="16">
        <f>+'Detailed Input'!C245</f>
        <v>0</v>
      </c>
      <c r="C171" s="16">
        <f>MATCH(A171,'Detailed Input'!$A$25:$A$75,0)</f>
        <v>1</v>
      </c>
      <c r="D171" s="17">
        <f>'Detailed Input'!B245+1</f>
        <v>1</v>
      </c>
      <c r="E171" s="18">
        <f t="shared" si="246"/>
        <v>-999</v>
      </c>
      <c r="F171" s="19">
        <f t="shared" si="247"/>
        <v>0</v>
      </c>
      <c r="G171" s="7">
        <f t="shared" si="357"/>
        <v>1</v>
      </c>
      <c r="H171" s="8">
        <f>+'Detailed Input'!D245</f>
        <v>0</v>
      </c>
      <c r="I171" s="8">
        <v>0</v>
      </c>
      <c r="J171" s="8">
        <f t="shared" si="313"/>
        <v>1</v>
      </c>
      <c r="K171" s="19">
        <f t="shared" si="248"/>
        <v>0</v>
      </c>
      <c r="L171" s="9">
        <f t="shared" si="249"/>
        <v>0</v>
      </c>
      <c r="M171" s="17">
        <f t="shared" si="250"/>
        <v>2</v>
      </c>
      <c r="N171" s="18">
        <f t="shared" si="251"/>
        <v>-999</v>
      </c>
      <c r="O171" s="19">
        <f t="shared" si="252"/>
        <v>0</v>
      </c>
      <c r="P171" s="7">
        <f t="shared" si="358"/>
        <v>1</v>
      </c>
      <c r="Q171" s="8">
        <f>+'Detailed Input'!E245</f>
        <v>0</v>
      </c>
      <c r="R171" s="8">
        <f t="shared" si="314"/>
        <v>0</v>
      </c>
      <c r="S171" s="8">
        <f t="shared" si="315"/>
        <v>1</v>
      </c>
      <c r="T171" s="19">
        <f t="shared" si="253"/>
        <v>0</v>
      </c>
      <c r="U171" s="9">
        <f t="shared" si="254"/>
        <v>0</v>
      </c>
      <c r="V171" s="17">
        <f t="shared" si="255"/>
        <v>3</v>
      </c>
      <c r="W171" s="18">
        <f t="shared" si="256"/>
        <v>-999</v>
      </c>
      <c r="X171" s="19">
        <f t="shared" si="257"/>
        <v>0</v>
      </c>
      <c r="Y171" s="7">
        <f t="shared" si="359"/>
        <v>1</v>
      </c>
      <c r="Z171" s="8">
        <f>+'Detailed Input'!F245</f>
        <v>0</v>
      </c>
      <c r="AA171" s="8">
        <f t="shared" si="316"/>
        <v>0</v>
      </c>
      <c r="AB171" s="8">
        <f t="shared" si="317"/>
        <v>1</v>
      </c>
      <c r="AC171" s="19">
        <f t="shared" si="258"/>
        <v>0</v>
      </c>
      <c r="AD171" s="9">
        <f t="shared" si="259"/>
        <v>0</v>
      </c>
      <c r="AE171" s="17">
        <f t="shared" si="260"/>
        <v>4</v>
      </c>
      <c r="AF171" s="18">
        <f t="shared" si="261"/>
        <v>-999</v>
      </c>
      <c r="AG171" s="19">
        <f t="shared" si="262"/>
        <v>0</v>
      </c>
      <c r="AH171" s="7">
        <f t="shared" si="360"/>
        <v>1</v>
      </c>
      <c r="AI171" s="8">
        <f>+'Detailed Input'!G245</f>
        <v>0</v>
      </c>
      <c r="AJ171" s="8">
        <f t="shared" si="318"/>
        <v>0</v>
      </c>
      <c r="AK171" s="8">
        <f t="shared" si="319"/>
        <v>1</v>
      </c>
      <c r="AL171" s="19">
        <f t="shared" si="263"/>
        <v>0</v>
      </c>
      <c r="AM171" s="9">
        <f t="shared" si="264"/>
        <v>0</v>
      </c>
      <c r="AN171" s="17">
        <f t="shared" si="265"/>
        <v>5</v>
      </c>
      <c r="AO171" s="18">
        <f t="shared" si="266"/>
        <v>-999</v>
      </c>
      <c r="AP171" s="19">
        <f t="shared" si="267"/>
        <v>0</v>
      </c>
      <c r="AQ171" s="7">
        <f t="shared" si="361"/>
        <v>1</v>
      </c>
      <c r="AR171" s="8">
        <f>+'Detailed Input'!H245</f>
        <v>0</v>
      </c>
      <c r="AS171" s="8">
        <f t="shared" si="320"/>
        <v>0</v>
      </c>
      <c r="AT171" s="8">
        <f t="shared" si="321"/>
        <v>1</v>
      </c>
      <c r="AU171" s="19">
        <f t="shared" si="268"/>
        <v>0</v>
      </c>
      <c r="AV171" s="9">
        <f t="shared" si="269"/>
        <v>0</v>
      </c>
      <c r="AW171" s="17">
        <f t="shared" si="270"/>
        <v>6</v>
      </c>
      <c r="AX171" s="18">
        <f t="shared" si="271"/>
        <v>-999</v>
      </c>
      <c r="AY171" s="19">
        <f t="shared" si="272"/>
        <v>0</v>
      </c>
      <c r="AZ171" s="7">
        <f t="shared" si="362"/>
        <v>1</v>
      </c>
      <c r="BA171" s="8">
        <f>+'Detailed Input'!I245</f>
        <v>0</v>
      </c>
      <c r="BB171" s="8">
        <f t="shared" si="322"/>
        <v>0</v>
      </c>
      <c r="BC171" s="8">
        <f t="shared" si="323"/>
        <v>1</v>
      </c>
      <c r="BD171" s="19">
        <f t="shared" si="273"/>
        <v>0</v>
      </c>
      <c r="BE171" s="9">
        <f t="shared" si="274"/>
        <v>0</v>
      </c>
      <c r="BF171" s="17">
        <f t="shared" si="275"/>
        <v>7</v>
      </c>
      <c r="BG171" s="18">
        <f t="shared" si="276"/>
        <v>-999</v>
      </c>
      <c r="BH171" s="19">
        <f t="shared" si="277"/>
        <v>0</v>
      </c>
      <c r="BI171" s="7">
        <f t="shared" si="363"/>
        <v>1</v>
      </c>
      <c r="BJ171" s="8">
        <f>+'Detailed Input'!J245</f>
        <v>0</v>
      </c>
      <c r="BK171" s="8">
        <f t="shared" si="324"/>
        <v>0</v>
      </c>
      <c r="BL171" s="8">
        <f t="shared" si="325"/>
        <v>1</v>
      </c>
      <c r="BM171" s="19">
        <f t="shared" si="278"/>
        <v>0</v>
      </c>
      <c r="BN171" s="9">
        <f t="shared" si="279"/>
        <v>0</v>
      </c>
      <c r="BO171" s="17">
        <f t="shared" si="280"/>
        <v>8</v>
      </c>
      <c r="BP171" s="18">
        <f t="shared" si="281"/>
        <v>-999</v>
      </c>
      <c r="BQ171" s="19">
        <f t="shared" si="282"/>
        <v>0</v>
      </c>
      <c r="BR171" s="7">
        <f t="shared" si="364"/>
        <v>1</v>
      </c>
      <c r="BS171" s="8">
        <f>+'Detailed Input'!K245</f>
        <v>0</v>
      </c>
      <c r="BT171" s="8">
        <f t="shared" si="326"/>
        <v>0</v>
      </c>
      <c r="BU171" s="8">
        <f t="shared" si="327"/>
        <v>1</v>
      </c>
      <c r="BV171" s="19">
        <f t="shared" si="283"/>
        <v>0</v>
      </c>
      <c r="BW171" s="9">
        <f t="shared" si="284"/>
        <v>0</v>
      </c>
      <c r="BX171" s="17">
        <f t="shared" si="285"/>
        <v>9</v>
      </c>
      <c r="BY171" s="18">
        <f t="shared" si="286"/>
        <v>-999</v>
      </c>
      <c r="BZ171" s="19">
        <f t="shared" si="287"/>
        <v>0</v>
      </c>
      <c r="CA171" s="7">
        <f t="shared" si="365"/>
        <v>1</v>
      </c>
      <c r="CB171" s="8">
        <f>+'Detailed Input'!L245</f>
        <v>0</v>
      </c>
      <c r="CC171" s="8">
        <f t="shared" si="328"/>
        <v>0</v>
      </c>
      <c r="CD171" s="8">
        <f t="shared" si="329"/>
        <v>1</v>
      </c>
      <c r="CE171" s="19">
        <f t="shared" si="288"/>
        <v>0</v>
      </c>
      <c r="CF171" s="9">
        <f t="shared" si="289"/>
        <v>0</v>
      </c>
      <c r="CG171" s="17">
        <f t="shared" si="290"/>
        <v>10</v>
      </c>
      <c r="CH171" s="18">
        <f t="shared" si="291"/>
        <v>-999</v>
      </c>
      <c r="CI171" s="19">
        <f t="shared" si="292"/>
        <v>0</v>
      </c>
      <c r="CJ171" s="7">
        <f t="shared" si="366"/>
        <v>1</v>
      </c>
      <c r="CK171" s="8">
        <f>+'Detailed Input'!M245</f>
        <v>0</v>
      </c>
      <c r="CL171" s="8">
        <f t="shared" si="330"/>
        <v>0</v>
      </c>
      <c r="CM171" s="8">
        <f t="shared" si="331"/>
        <v>1</v>
      </c>
      <c r="CN171" s="19">
        <f t="shared" si="293"/>
        <v>0</v>
      </c>
      <c r="CO171" s="134">
        <f t="shared" si="294"/>
        <v>0</v>
      </c>
      <c r="CQ171" s="119" t="str">
        <f t="shared" si="332"/>
        <v>blank</v>
      </c>
      <c r="CR171" s="84">
        <f t="shared" si="295"/>
        <v>0</v>
      </c>
      <c r="CS171" s="77">
        <f t="shared" si="296"/>
        <v>0</v>
      </c>
      <c r="CT171" s="77">
        <f t="shared" si="297"/>
        <v>0</v>
      </c>
      <c r="CU171" s="77">
        <f t="shared" si="298"/>
        <v>0</v>
      </c>
      <c r="CV171" s="77">
        <f t="shared" si="299"/>
        <v>0</v>
      </c>
      <c r="CW171" s="77">
        <f t="shared" si="300"/>
        <v>0</v>
      </c>
      <c r="CX171" s="77">
        <f t="shared" si="301"/>
        <v>0</v>
      </c>
      <c r="CY171" s="77">
        <f t="shared" si="302"/>
        <v>0</v>
      </c>
      <c r="CZ171" s="77">
        <f t="shared" si="303"/>
        <v>0</v>
      </c>
      <c r="DA171" s="77">
        <f t="shared" si="304"/>
        <v>0</v>
      </c>
      <c r="DB171" s="145">
        <f t="shared" si="333"/>
        <v>-999</v>
      </c>
      <c r="DC171" s="115">
        <f t="shared" si="334"/>
        <v>-999</v>
      </c>
      <c r="DD171" s="115">
        <f t="shared" si="335"/>
        <v>-999</v>
      </c>
      <c r="DE171" s="115">
        <f t="shared" si="336"/>
        <v>-999</v>
      </c>
      <c r="DF171" s="115">
        <f t="shared" si="337"/>
        <v>-999</v>
      </c>
      <c r="DG171" s="115">
        <f t="shared" si="338"/>
        <v>-999</v>
      </c>
      <c r="DH171" s="115">
        <f t="shared" si="339"/>
        <v>-999</v>
      </c>
      <c r="DI171" s="115">
        <f t="shared" si="340"/>
        <v>-999</v>
      </c>
      <c r="DJ171" s="115">
        <f t="shared" si="341"/>
        <v>-999</v>
      </c>
      <c r="DK171" s="115">
        <f t="shared" si="342"/>
        <v>-999</v>
      </c>
      <c r="DL171" s="125">
        <f t="shared" si="343"/>
        <v>1</v>
      </c>
      <c r="DM171" s="116">
        <f t="shared" si="344"/>
        <v>1</v>
      </c>
      <c r="DN171" s="116">
        <f t="shared" si="345"/>
        <v>1</v>
      </c>
      <c r="DO171" s="116">
        <f t="shared" si="346"/>
        <v>1</v>
      </c>
      <c r="DP171" s="116">
        <f t="shared" si="347"/>
        <v>1</v>
      </c>
      <c r="DQ171" s="116">
        <f t="shared" si="348"/>
        <v>1</v>
      </c>
      <c r="DR171" s="116">
        <f t="shared" si="349"/>
        <v>1</v>
      </c>
      <c r="DS171" s="116">
        <f t="shared" si="350"/>
        <v>1</v>
      </c>
      <c r="DT171" s="116">
        <f t="shared" si="351"/>
        <v>1</v>
      </c>
      <c r="DU171" s="116">
        <f t="shared" si="352"/>
        <v>1</v>
      </c>
      <c r="DV171" s="125">
        <f t="shared" si="353"/>
        <v>0</v>
      </c>
      <c r="DW171" s="116">
        <f t="shared" si="354"/>
        <v>0</v>
      </c>
      <c r="DX171" s="116">
        <f t="shared" si="305"/>
        <v>0</v>
      </c>
      <c r="DY171" s="116">
        <f t="shared" si="306"/>
        <v>0</v>
      </c>
      <c r="DZ171" s="116">
        <f t="shared" si="307"/>
        <v>0</v>
      </c>
      <c r="EA171" s="116">
        <f t="shared" si="308"/>
        <v>0</v>
      </c>
      <c r="EB171" s="116">
        <f t="shared" si="309"/>
        <v>0</v>
      </c>
      <c r="EC171" s="116">
        <f t="shared" si="310"/>
        <v>0</v>
      </c>
      <c r="ED171" s="116">
        <f t="shared" si="311"/>
        <v>0</v>
      </c>
      <c r="EE171" s="116">
        <f t="shared" si="312"/>
        <v>0</v>
      </c>
      <c r="EF171" s="172" t="str">
        <f>IF(EE171&gt;='Detailed Input'!$A$6,INDEX(DB171:DK171,EE171-'Detailed Input'!$A$6+1),"")</f>
        <v/>
      </c>
      <c r="EG171" s="170" t="str">
        <f>IF(EE171&gt;='Detailed Input'!$A$6,INDEX(DL171:DU171,EE171-'Detailed Input'!$A$6+1),"")</f>
        <v/>
      </c>
      <c r="EH171" s="59">
        <f t="shared" si="355"/>
        <v>0</v>
      </c>
      <c r="EI171" s="120">
        <f t="shared" si="356"/>
        <v>0</v>
      </c>
      <c r="EJ171" s="58"/>
    </row>
    <row r="172" spans="1:140" x14ac:dyDescent="0.2">
      <c r="A172" s="133" t="str">
        <f>IF('Detailed Input'!A246="",'Detailed Input'!$A$25,'Detailed Input'!A246)</f>
        <v>blank</v>
      </c>
      <c r="B172" s="16">
        <f>+'Detailed Input'!C246</f>
        <v>0</v>
      </c>
      <c r="C172" s="16">
        <f>MATCH(A172,'Detailed Input'!$A$25:$A$75,0)</f>
        <v>1</v>
      </c>
      <c r="D172" s="17">
        <f>'Detailed Input'!B246+1</f>
        <v>1</v>
      </c>
      <c r="E172" s="18">
        <f t="shared" si="246"/>
        <v>-999</v>
      </c>
      <c r="F172" s="19">
        <f t="shared" si="247"/>
        <v>0</v>
      </c>
      <c r="G172" s="7">
        <f t="shared" si="357"/>
        <v>1</v>
      </c>
      <c r="H172" s="8">
        <f>+'Detailed Input'!D246</f>
        <v>0</v>
      </c>
      <c r="I172" s="8">
        <v>0</v>
      </c>
      <c r="J172" s="8">
        <f t="shared" si="313"/>
        <v>1</v>
      </c>
      <c r="K172" s="19">
        <f t="shared" si="248"/>
        <v>0</v>
      </c>
      <c r="L172" s="9">
        <f t="shared" si="249"/>
        <v>0</v>
      </c>
      <c r="M172" s="17">
        <f t="shared" si="250"/>
        <v>2</v>
      </c>
      <c r="N172" s="18">
        <f t="shared" si="251"/>
        <v>-999</v>
      </c>
      <c r="O172" s="19">
        <f t="shared" si="252"/>
        <v>0</v>
      </c>
      <c r="P172" s="7">
        <f t="shared" si="358"/>
        <v>1</v>
      </c>
      <c r="Q172" s="8">
        <f>+'Detailed Input'!E246</f>
        <v>0</v>
      </c>
      <c r="R172" s="8">
        <f t="shared" si="314"/>
        <v>0</v>
      </c>
      <c r="S172" s="8">
        <f t="shared" si="315"/>
        <v>1</v>
      </c>
      <c r="T172" s="19">
        <f t="shared" si="253"/>
        <v>0</v>
      </c>
      <c r="U172" s="9">
        <f t="shared" si="254"/>
        <v>0</v>
      </c>
      <c r="V172" s="17">
        <f t="shared" si="255"/>
        <v>3</v>
      </c>
      <c r="W172" s="18">
        <f t="shared" si="256"/>
        <v>-999</v>
      </c>
      <c r="X172" s="19">
        <f t="shared" si="257"/>
        <v>0</v>
      </c>
      <c r="Y172" s="7">
        <f t="shared" si="359"/>
        <v>1</v>
      </c>
      <c r="Z172" s="8">
        <f>+'Detailed Input'!F246</f>
        <v>0</v>
      </c>
      <c r="AA172" s="8">
        <f t="shared" si="316"/>
        <v>0</v>
      </c>
      <c r="AB172" s="8">
        <f t="shared" si="317"/>
        <v>1</v>
      </c>
      <c r="AC172" s="19">
        <f t="shared" si="258"/>
        <v>0</v>
      </c>
      <c r="AD172" s="9">
        <f t="shared" si="259"/>
        <v>0</v>
      </c>
      <c r="AE172" s="17">
        <f t="shared" si="260"/>
        <v>4</v>
      </c>
      <c r="AF172" s="18">
        <f t="shared" si="261"/>
        <v>-999</v>
      </c>
      <c r="AG172" s="19">
        <f t="shared" si="262"/>
        <v>0</v>
      </c>
      <c r="AH172" s="7">
        <f t="shared" si="360"/>
        <v>1</v>
      </c>
      <c r="AI172" s="8">
        <f>+'Detailed Input'!G246</f>
        <v>0</v>
      </c>
      <c r="AJ172" s="8">
        <f t="shared" si="318"/>
        <v>0</v>
      </c>
      <c r="AK172" s="8">
        <f t="shared" si="319"/>
        <v>1</v>
      </c>
      <c r="AL172" s="19">
        <f t="shared" si="263"/>
        <v>0</v>
      </c>
      <c r="AM172" s="9">
        <f t="shared" si="264"/>
        <v>0</v>
      </c>
      <c r="AN172" s="17">
        <f t="shared" si="265"/>
        <v>5</v>
      </c>
      <c r="AO172" s="18">
        <f t="shared" si="266"/>
        <v>-999</v>
      </c>
      <c r="AP172" s="19">
        <f t="shared" si="267"/>
        <v>0</v>
      </c>
      <c r="AQ172" s="7">
        <f t="shared" si="361"/>
        <v>1</v>
      </c>
      <c r="AR172" s="8">
        <f>+'Detailed Input'!H246</f>
        <v>0</v>
      </c>
      <c r="AS172" s="8">
        <f t="shared" si="320"/>
        <v>0</v>
      </c>
      <c r="AT172" s="8">
        <f t="shared" si="321"/>
        <v>1</v>
      </c>
      <c r="AU172" s="19">
        <f t="shared" si="268"/>
        <v>0</v>
      </c>
      <c r="AV172" s="9">
        <f t="shared" si="269"/>
        <v>0</v>
      </c>
      <c r="AW172" s="17">
        <f t="shared" si="270"/>
        <v>6</v>
      </c>
      <c r="AX172" s="18">
        <f t="shared" si="271"/>
        <v>-999</v>
      </c>
      <c r="AY172" s="19">
        <f t="shared" si="272"/>
        <v>0</v>
      </c>
      <c r="AZ172" s="7">
        <f t="shared" si="362"/>
        <v>1</v>
      </c>
      <c r="BA172" s="8">
        <f>+'Detailed Input'!I246</f>
        <v>0</v>
      </c>
      <c r="BB172" s="8">
        <f t="shared" si="322"/>
        <v>0</v>
      </c>
      <c r="BC172" s="8">
        <f t="shared" si="323"/>
        <v>1</v>
      </c>
      <c r="BD172" s="19">
        <f t="shared" si="273"/>
        <v>0</v>
      </c>
      <c r="BE172" s="9">
        <f t="shared" si="274"/>
        <v>0</v>
      </c>
      <c r="BF172" s="17">
        <f t="shared" si="275"/>
        <v>7</v>
      </c>
      <c r="BG172" s="18">
        <f t="shared" si="276"/>
        <v>-999</v>
      </c>
      <c r="BH172" s="19">
        <f t="shared" si="277"/>
        <v>0</v>
      </c>
      <c r="BI172" s="7">
        <f t="shared" si="363"/>
        <v>1</v>
      </c>
      <c r="BJ172" s="8">
        <f>+'Detailed Input'!J246</f>
        <v>0</v>
      </c>
      <c r="BK172" s="8">
        <f t="shared" si="324"/>
        <v>0</v>
      </c>
      <c r="BL172" s="8">
        <f t="shared" si="325"/>
        <v>1</v>
      </c>
      <c r="BM172" s="19">
        <f t="shared" si="278"/>
        <v>0</v>
      </c>
      <c r="BN172" s="9">
        <f t="shared" si="279"/>
        <v>0</v>
      </c>
      <c r="BO172" s="17">
        <f t="shared" si="280"/>
        <v>8</v>
      </c>
      <c r="BP172" s="18">
        <f t="shared" si="281"/>
        <v>-999</v>
      </c>
      <c r="BQ172" s="19">
        <f t="shared" si="282"/>
        <v>0</v>
      </c>
      <c r="BR172" s="7">
        <f t="shared" si="364"/>
        <v>1</v>
      </c>
      <c r="BS172" s="8">
        <f>+'Detailed Input'!K246</f>
        <v>0</v>
      </c>
      <c r="BT172" s="8">
        <f t="shared" si="326"/>
        <v>0</v>
      </c>
      <c r="BU172" s="8">
        <f t="shared" si="327"/>
        <v>1</v>
      </c>
      <c r="BV172" s="19">
        <f t="shared" si="283"/>
        <v>0</v>
      </c>
      <c r="BW172" s="9">
        <f t="shared" si="284"/>
        <v>0</v>
      </c>
      <c r="BX172" s="17">
        <f t="shared" si="285"/>
        <v>9</v>
      </c>
      <c r="BY172" s="18">
        <f t="shared" si="286"/>
        <v>-999</v>
      </c>
      <c r="BZ172" s="19">
        <f t="shared" si="287"/>
        <v>0</v>
      </c>
      <c r="CA172" s="7">
        <f t="shared" si="365"/>
        <v>1</v>
      </c>
      <c r="CB172" s="8">
        <f>+'Detailed Input'!L246</f>
        <v>0</v>
      </c>
      <c r="CC172" s="8">
        <f t="shared" si="328"/>
        <v>0</v>
      </c>
      <c r="CD172" s="8">
        <f t="shared" si="329"/>
        <v>1</v>
      </c>
      <c r="CE172" s="19">
        <f t="shared" si="288"/>
        <v>0</v>
      </c>
      <c r="CF172" s="9">
        <f t="shared" si="289"/>
        <v>0</v>
      </c>
      <c r="CG172" s="17">
        <f t="shared" si="290"/>
        <v>10</v>
      </c>
      <c r="CH172" s="18">
        <f t="shared" si="291"/>
        <v>-999</v>
      </c>
      <c r="CI172" s="19">
        <f t="shared" si="292"/>
        <v>0</v>
      </c>
      <c r="CJ172" s="7">
        <f t="shared" si="366"/>
        <v>1</v>
      </c>
      <c r="CK172" s="8">
        <f>+'Detailed Input'!M246</f>
        <v>0</v>
      </c>
      <c r="CL172" s="8">
        <f t="shared" si="330"/>
        <v>0</v>
      </c>
      <c r="CM172" s="8">
        <f t="shared" si="331"/>
        <v>1</v>
      </c>
      <c r="CN172" s="19">
        <f t="shared" si="293"/>
        <v>0</v>
      </c>
      <c r="CO172" s="134">
        <f t="shared" si="294"/>
        <v>0</v>
      </c>
      <c r="CQ172" s="119" t="str">
        <f t="shared" si="332"/>
        <v>blank</v>
      </c>
      <c r="CR172" s="84">
        <f t="shared" si="295"/>
        <v>0</v>
      </c>
      <c r="CS172" s="77">
        <f t="shared" si="296"/>
        <v>0</v>
      </c>
      <c r="CT172" s="77">
        <f t="shared" si="297"/>
        <v>0</v>
      </c>
      <c r="CU172" s="77">
        <f t="shared" si="298"/>
        <v>0</v>
      </c>
      <c r="CV172" s="77">
        <f t="shared" si="299"/>
        <v>0</v>
      </c>
      <c r="CW172" s="77">
        <f t="shared" si="300"/>
        <v>0</v>
      </c>
      <c r="CX172" s="77">
        <f t="shared" si="301"/>
        <v>0</v>
      </c>
      <c r="CY172" s="77">
        <f t="shared" si="302"/>
        <v>0</v>
      </c>
      <c r="CZ172" s="77">
        <f t="shared" si="303"/>
        <v>0</v>
      </c>
      <c r="DA172" s="77">
        <f t="shared" si="304"/>
        <v>0</v>
      </c>
      <c r="DB172" s="145">
        <f t="shared" si="333"/>
        <v>-999</v>
      </c>
      <c r="DC172" s="115">
        <f t="shared" si="334"/>
        <v>-999</v>
      </c>
      <c r="DD172" s="115">
        <f t="shared" si="335"/>
        <v>-999</v>
      </c>
      <c r="DE172" s="115">
        <f t="shared" si="336"/>
        <v>-999</v>
      </c>
      <c r="DF172" s="115">
        <f t="shared" si="337"/>
        <v>-999</v>
      </c>
      <c r="DG172" s="115">
        <f t="shared" si="338"/>
        <v>-999</v>
      </c>
      <c r="DH172" s="115">
        <f t="shared" si="339"/>
        <v>-999</v>
      </c>
      <c r="DI172" s="115">
        <f t="shared" si="340"/>
        <v>-999</v>
      </c>
      <c r="DJ172" s="115">
        <f t="shared" si="341"/>
        <v>-999</v>
      </c>
      <c r="DK172" s="115">
        <f t="shared" si="342"/>
        <v>-999</v>
      </c>
      <c r="DL172" s="125">
        <f t="shared" si="343"/>
        <v>1</v>
      </c>
      <c r="DM172" s="116">
        <f t="shared" si="344"/>
        <v>1</v>
      </c>
      <c r="DN172" s="116">
        <f t="shared" si="345"/>
        <v>1</v>
      </c>
      <c r="DO172" s="116">
        <f t="shared" si="346"/>
        <v>1</v>
      </c>
      <c r="DP172" s="116">
        <f t="shared" si="347"/>
        <v>1</v>
      </c>
      <c r="DQ172" s="116">
        <f t="shared" si="348"/>
        <v>1</v>
      </c>
      <c r="DR172" s="116">
        <f t="shared" si="349"/>
        <v>1</v>
      </c>
      <c r="DS172" s="116">
        <f t="shared" si="350"/>
        <v>1</v>
      </c>
      <c r="DT172" s="116">
        <f t="shared" si="351"/>
        <v>1</v>
      </c>
      <c r="DU172" s="116">
        <f t="shared" si="352"/>
        <v>1</v>
      </c>
      <c r="DV172" s="125">
        <f t="shared" si="353"/>
        <v>0</v>
      </c>
      <c r="DW172" s="116">
        <f t="shared" si="354"/>
        <v>0</v>
      </c>
      <c r="DX172" s="116">
        <f t="shared" si="305"/>
        <v>0</v>
      </c>
      <c r="DY172" s="116">
        <f t="shared" si="306"/>
        <v>0</v>
      </c>
      <c r="DZ172" s="116">
        <f t="shared" si="307"/>
        <v>0</v>
      </c>
      <c r="EA172" s="116">
        <f t="shared" si="308"/>
        <v>0</v>
      </c>
      <c r="EB172" s="116">
        <f t="shared" si="309"/>
        <v>0</v>
      </c>
      <c r="EC172" s="116">
        <f t="shared" si="310"/>
        <v>0</v>
      </c>
      <c r="ED172" s="116">
        <f t="shared" si="311"/>
        <v>0</v>
      </c>
      <c r="EE172" s="116">
        <f t="shared" si="312"/>
        <v>0</v>
      </c>
      <c r="EF172" s="172" t="str">
        <f>IF(EE172&gt;='Detailed Input'!$A$6,INDEX(DB172:DK172,EE172-'Detailed Input'!$A$6+1),"")</f>
        <v/>
      </c>
      <c r="EG172" s="170" t="str">
        <f>IF(EE172&gt;='Detailed Input'!$A$6,INDEX(DL172:DU172,EE172-'Detailed Input'!$A$6+1),"")</f>
        <v/>
      </c>
      <c r="EH172" s="59">
        <f t="shared" si="355"/>
        <v>0</v>
      </c>
      <c r="EI172" s="120">
        <f t="shared" si="356"/>
        <v>0</v>
      </c>
      <c r="EJ172" s="58"/>
    </row>
    <row r="173" spans="1:140" x14ac:dyDescent="0.2">
      <c r="A173" s="133" t="str">
        <f>IF('Detailed Input'!A247="",'Detailed Input'!$A$25,'Detailed Input'!A247)</f>
        <v>blank</v>
      </c>
      <c r="B173" s="16">
        <f>+'Detailed Input'!C247</f>
        <v>0</v>
      </c>
      <c r="C173" s="16">
        <f>MATCH(A173,'Detailed Input'!$A$25:$A$75,0)</f>
        <v>1</v>
      </c>
      <c r="D173" s="17">
        <f>'Detailed Input'!B247+1</f>
        <v>1</v>
      </c>
      <c r="E173" s="18">
        <f t="shared" si="246"/>
        <v>-999</v>
      </c>
      <c r="F173" s="19">
        <f t="shared" si="247"/>
        <v>0</v>
      </c>
      <c r="G173" s="7">
        <f t="shared" si="357"/>
        <v>1</v>
      </c>
      <c r="H173" s="8">
        <f>+'Detailed Input'!D247</f>
        <v>0</v>
      </c>
      <c r="I173" s="8">
        <v>0</v>
      </c>
      <c r="J173" s="8">
        <f t="shared" si="313"/>
        <v>1</v>
      </c>
      <c r="K173" s="19">
        <f t="shared" si="248"/>
        <v>0</v>
      </c>
      <c r="L173" s="9">
        <f t="shared" si="249"/>
        <v>0</v>
      </c>
      <c r="M173" s="17">
        <f t="shared" si="250"/>
        <v>2</v>
      </c>
      <c r="N173" s="18">
        <f t="shared" si="251"/>
        <v>-999</v>
      </c>
      <c r="O173" s="19">
        <f t="shared" si="252"/>
        <v>0</v>
      </c>
      <c r="P173" s="7">
        <f t="shared" si="358"/>
        <v>1</v>
      </c>
      <c r="Q173" s="8">
        <f>+'Detailed Input'!E247</f>
        <v>0</v>
      </c>
      <c r="R173" s="8">
        <f t="shared" si="314"/>
        <v>0</v>
      </c>
      <c r="S173" s="8">
        <f t="shared" si="315"/>
        <v>1</v>
      </c>
      <c r="T173" s="19">
        <f t="shared" si="253"/>
        <v>0</v>
      </c>
      <c r="U173" s="9">
        <f t="shared" si="254"/>
        <v>0</v>
      </c>
      <c r="V173" s="17">
        <f t="shared" si="255"/>
        <v>3</v>
      </c>
      <c r="W173" s="18">
        <f t="shared" si="256"/>
        <v>-999</v>
      </c>
      <c r="X173" s="19">
        <f t="shared" si="257"/>
        <v>0</v>
      </c>
      <c r="Y173" s="7">
        <f t="shared" si="359"/>
        <v>1</v>
      </c>
      <c r="Z173" s="8">
        <f>+'Detailed Input'!F247</f>
        <v>0</v>
      </c>
      <c r="AA173" s="8">
        <f t="shared" si="316"/>
        <v>0</v>
      </c>
      <c r="AB173" s="8">
        <f t="shared" si="317"/>
        <v>1</v>
      </c>
      <c r="AC173" s="19">
        <f t="shared" si="258"/>
        <v>0</v>
      </c>
      <c r="AD173" s="9">
        <f t="shared" si="259"/>
        <v>0</v>
      </c>
      <c r="AE173" s="17">
        <f t="shared" si="260"/>
        <v>4</v>
      </c>
      <c r="AF173" s="18">
        <f t="shared" si="261"/>
        <v>-999</v>
      </c>
      <c r="AG173" s="19">
        <f t="shared" si="262"/>
        <v>0</v>
      </c>
      <c r="AH173" s="7">
        <f t="shared" si="360"/>
        <v>1</v>
      </c>
      <c r="AI173" s="8">
        <f>+'Detailed Input'!G247</f>
        <v>0</v>
      </c>
      <c r="AJ173" s="8">
        <f t="shared" si="318"/>
        <v>0</v>
      </c>
      <c r="AK173" s="8">
        <f t="shared" si="319"/>
        <v>1</v>
      </c>
      <c r="AL173" s="19">
        <f t="shared" si="263"/>
        <v>0</v>
      </c>
      <c r="AM173" s="9">
        <f t="shared" si="264"/>
        <v>0</v>
      </c>
      <c r="AN173" s="17">
        <f t="shared" si="265"/>
        <v>5</v>
      </c>
      <c r="AO173" s="18">
        <f t="shared" si="266"/>
        <v>-999</v>
      </c>
      <c r="AP173" s="19">
        <f t="shared" si="267"/>
        <v>0</v>
      </c>
      <c r="AQ173" s="7">
        <f t="shared" si="361"/>
        <v>1</v>
      </c>
      <c r="AR173" s="8">
        <f>+'Detailed Input'!H247</f>
        <v>0</v>
      </c>
      <c r="AS173" s="8">
        <f t="shared" si="320"/>
        <v>0</v>
      </c>
      <c r="AT173" s="8">
        <f t="shared" si="321"/>
        <v>1</v>
      </c>
      <c r="AU173" s="19">
        <f t="shared" si="268"/>
        <v>0</v>
      </c>
      <c r="AV173" s="9">
        <f t="shared" si="269"/>
        <v>0</v>
      </c>
      <c r="AW173" s="17">
        <f t="shared" si="270"/>
        <v>6</v>
      </c>
      <c r="AX173" s="18">
        <f t="shared" si="271"/>
        <v>-999</v>
      </c>
      <c r="AY173" s="19">
        <f t="shared" si="272"/>
        <v>0</v>
      </c>
      <c r="AZ173" s="7">
        <f t="shared" si="362"/>
        <v>1</v>
      </c>
      <c r="BA173" s="8">
        <f>+'Detailed Input'!I247</f>
        <v>0</v>
      </c>
      <c r="BB173" s="8">
        <f t="shared" si="322"/>
        <v>0</v>
      </c>
      <c r="BC173" s="8">
        <f t="shared" si="323"/>
        <v>1</v>
      </c>
      <c r="BD173" s="19">
        <f t="shared" si="273"/>
        <v>0</v>
      </c>
      <c r="BE173" s="9">
        <f t="shared" si="274"/>
        <v>0</v>
      </c>
      <c r="BF173" s="17">
        <f t="shared" si="275"/>
        <v>7</v>
      </c>
      <c r="BG173" s="18">
        <f t="shared" si="276"/>
        <v>-999</v>
      </c>
      <c r="BH173" s="19">
        <f t="shared" si="277"/>
        <v>0</v>
      </c>
      <c r="BI173" s="7">
        <f t="shared" si="363"/>
        <v>1</v>
      </c>
      <c r="BJ173" s="8">
        <f>+'Detailed Input'!J247</f>
        <v>0</v>
      </c>
      <c r="BK173" s="8">
        <f t="shared" si="324"/>
        <v>0</v>
      </c>
      <c r="BL173" s="8">
        <f t="shared" si="325"/>
        <v>1</v>
      </c>
      <c r="BM173" s="19">
        <f t="shared" si="278"/>
        <v>0</v>
      </c>
      <c r="BN173" s="9">
        <f t="shared" si="279"/>
        <v>0</v>
      </c>
      <c r="BO173" s="17">
        <f t="shared" si="280"/>
        <v>8</v>
      </c>
      <c r="BP173" s="18">
        <f t="shared" si="281"/>
        <v>-999</v>
      </c>
      <c r="BQ173" s="19">
        <f t="shared" si="282"/>
        <v>0</v>
      </c>
      <c r="BR173" s="7">
        <f t="shared" si="364"/>
        <v>1</v>
      </c>
      <c r="BS173" s="8">
        <f>+'Detailed Input'!K247</f>
        <v>0</v>
      </c>
      <c r="BT173" s="8">
        <f t="shared" si="326"/>
        <v>0</v>
      </c>
      <c r="BU173" s="8">
        <f t="shared" si="327"/>
        <v>1</v>
      </c>
      <c r="BV173" s="19">
        <f t="shared" si="283"/>
        <v>0</v>
      </c>
      <c r="BW173" s="9">
        <f t="shared" si="284"/>
        <v>0</v>
      </c>
      <c r="BX173" s="17">
        <f t="shared" si="285"/>
        <v>9</v>
      </c>
      <c r="BY173" s="18">
        <f t="shared" si="286"/>
        <v>-999</v>
      </c>
      <c r="BZ173" s="19">
        <f t="shared" si="287"/>
        <v>0</v>
      </c>
      <c r="CA173" s="7">
        <f t="shared" si="365"/>
        <v>1</v>
      </c>
      <c r="CB173" s="8">
        <f>+'Detailed Input'!L247</f>
        <v>0</v>
      </c>
      <c r="CC173" s="8">
        <f t="shared" si="328"/>
        <v>0</v>
      </c>
      <c r="CD173" s="8">
        <f t="shared" si="329"/>
        <v>1</v>
      </c>
      <c r="CE173" s="19">
        <f t="shared" si="288"/>
        <v>0</v>
      </c>
      <c r="CF173" s="9">
        <f t="shared" si="289"/>
        <v>0</v>
      </c>
      <c r="CG173" s="17">
        <f t="shared" si="290"/>
        <v>10</v>
      </c>
      <c r="CH173" s="18">
        <f t="shared" si="291"/>
        <v>-999</v>
      </c>
      <c r="CI173" s="19">
        <f t="shared" si="292"/>
        <v>0</v>
      </c>
      <c r="CJ173" s="7">
        <f t="shared" si="366"/>
        <v>1</v>
      </c>
      <c r="CK173" s="8">
        <f>+'Detailed Input'!M247</f>
        <v>0</v>
      </c>
      <c r="CL173" s="8">
        <f t="shared" si="330"/>
        <v>0</v>
      </c>
      <c r="CM173" s="8">
        <f t="shared" si="331"/>
        <v>1</v>
      </c>
      <c r="CN173" s="19">
        <f t="shared" si="293"/>
        <v>0</v>
      </c>
      <c r="CO173" s="134">
        <f t="shared" si="294"/>
        <v>0</v>
      </c>
      <c r="CQ173" s="119" t="str">
        <f t="shared" si="332"/>
        <v>blank</v>
      </c>
      <c r="CR173" s="84">
        <f t="shared" si="295"/>
        <v>0</v>
      </c>
      <c r="CS173" s="77">
        <f t="shared" si="296"/>
        <v>0</v>
      </c>
      <c r="CT173" s="77">
        <f t="shared" si="297"/>
        <v>0</v>
      </c>
      <c r="CU173" s="77">
        <f t="shared" si="298"/>
        <v>0</v>
      </c>
      <c r="CV173" s="77">
        <f t="shared" si="299"/>
        <v>0</v>
      </c>
      <c r="CW173" s="77">
        <f t="shared" si="300"/>
        <v>0</v>
      </c>
      <c r="CX173" s="77">
        <f t="shared" si="301"/>
        <v>0</v>
      </c>
      <c r="CY173" s="77">
        <f t="shared" si="302"/>
        <v>0</v>
      </c>
      <c r="CZ173" s="77">
        <f t="shared" si="303"/>
        <v>0</v>
      </c>
      <c r="DA173" s="77">
        <f t="shared" si="304"/>
        <v>0</v>
      </c>
      <c r="DB173" s="145">
        <f t="shared" si="333"/>
        <v>-999</v>
      </c>
      <c r="DC173" s="115">
        <f t="shared" si="334"/>
        <v>-999</v>
      </c>
      <c r="DD173" s="115">
        <f t="shared" si="335"/>
        <v>-999</v>
      </c>
      <c r="DE173" s="115">
        <f t="shared" si="336"/>
        <v>-999</v>
      </c>
      <c r="DF173" s="115">
        <f t="shared" si="337"/>
        <v>-999</v>
      </c>
      <c r="DG173" s="115">
        <f t="shared" si="338"/>
        <v>-999</v>
      </c>
      <c r="DH173" s="115">
        <f t="shared" si="339"/>
        <v>-999</v>
      </c>
      <c r="DI173" s="115">
        <f t="shared" si="340"/>
        <v>-999</v>
      </c>
      <c r="DJ173" s="115">
        <f t="shared" si="341"/>
        <v>-999</v>
      </c>
      <c r="DK173" s="115">
        <f t="shared" si="342"/>
        <v>-999</v>
      </c>
      <c r="DL173" s="125">
        <f t="shared" si="343"/>
        <v>1</v>
      </c>
      <c r="DM173" s="116">
        <f t="shared" si="344"/>
        <v>1</v>
      </c>
      <c r="DN173" s="116">
        <f t="shared" si="345"/>
        <v>1</v>
      </c>
      <c r="DO173" s="116">
        <f t="shared" si="346"/>
        <v>1</v>
      </c>
      <c r="DP173" s="116">
        <f t="shared" si="347"/>
        <v>1</v>
      </c>
      <c r="DQ173" s="116">
        <f t="shared" si="348"/>
        <v>1</v>
      </c>
      <c r="DR173" s="116">
        <f t="shared" si="349"/>
        <v>1</v>
      </c>
      <c r="DS173" s="116">
        <f t="shared" si="350"/>
        <v>1</v>
      </c>
      <c r="DT173" s="116">
        <f t="shared" si="351"/>
        <v>1</v>
      </c>
      <c r="DU173" s="116">
        <f t="shared" si="352"/>
        <v>1</v>
      </c>
      <c r="DV173" s="125">
        <f t="shared" si="353"/>
        <v>0</v>
      </c>
      <c r="DW173" s="116">
        <f t="shared" si="354"/>
        <v>0</v>
      </c>
      <c r="DX173" s="116">
        <f t="shared" si="305"/>
        <v>0</v>
      </c>
      <c r="DY173" s="116">
        <f t="shared" si="306"/>
        <v>0</v>
      </c>
      <c r="DZ173" s="116">
        <f t="shared" si="307"/>
        <v>0</v>
      </c>
      <c r="EA173" s="116">
        <f t="shared" si="308"/>
        <v>0</v>
      </c>
      <c r="EB173" s="116">
        <f t="shared" si="309"/>
        <v>0</v>
      </c>
      <c r="EC173" s="116">
        <f t="shared" si="310"/>
        <v>0</v>
      </c>
      <c r="ED173" s="116">
        <f t="shared" si="311"/>
        <v>0</v>
      </c>
      <c r="EE173" s="116">
        <f t="shared" si="312"/>
        <v>0</v>
      </c>
      <c r="EF173" s="172" t="str">
        <f>IF(EE173&gt;='Detailed Input'!$A$6,INDEX(DB173:DK173,EE173-'Detailed Input'!$A$6+1),"")</f>
        <v/>
      </c>
      <c r="EG173" s="170" t="str">
        <f>IF(EE173&gt;='Detailed Input'!$A$6,INDEX(DL173:DU173,EE173-'Detailed Input'!$A$6+1),"")</f>
        <v/>
      </c>
      <c r="EH173" s="59">
        <f t="shared" si="355"/>
        <v>0</v>
      </c>
      <c r="EI173" s="120">
        <f t="shared" si="356"/>
        <v>0</v>
      </c>
      <c r="EJ173" s="58"/>
    </row>
    <row r="174" spans="1:140" x14ac:dyDescent="0.2">
      <c r="A174" s="133" t="str">
        <f>IF('Detailed Input'!A248="",'Detailed Input'!$A$25,'Detailed Input'!A248)</f>
        <v>blank</v>
      </c>
      <c r="B174" s="16">
        <f>+'Detailed Input'!C248</f>
        <v>0</v>
      </c>
      <c r="C174" s="16">
        <f>MATCH(A174,'Detailed Input'!$A$25:$A$75,0)</f>
        <v>1</v>
      </c>
      <c r="D174" s="17">
        <f>'Detailed Input'!B248+1</f>
        <v>1</v>
      </c>
      <c r="E174" s="18">
        <f t="shared" si="246"/>
        <v>-999</v>
      </c>
      <c r="F174" s="19">
        <f t="shared" si="247"/>
        <v>0</v>
      </c>
      <c r="G174" s="7">
        <f t="shared" si="357"/>
        <v>1</v>
      </c>
      <c r="H174" s="8">
        <f>+'Detailed Input'!D248</f>
        <v>0</v>
      </c>
      <c r="I174" s="8">
        <v>0</v>
      </c>
      <c r="J174" s="8">
        <f t="shared" si="313"/>
        <v>1</v>
      </c>
      <c r="K174" s="19">
        <f t="shared" si="248"/>
        <v>0</v>
      </c>
      <c r="L174" s="9">
        <f t="shared" si="249"/>
        <v>0</v>
      </c>
      <c r="M174" s="17">
        <f t="shared" si="250"/>
        <v>2</v>
      </c>
      <c r="N174" s="18">
        <f t="shared" si="251"/>
        <v>-999</v>
      </c>
      <c r="O174" s="19">
        <f t="shared" si="252"/>
        <v>0</v>
      </c>
      <c r="P174" s="7">
        <f t="shared" si="358"/>
        <v>1</v>
      </c>
      <c r="Q174" s="8">
        <f>+'Detailed Input'!E248</f>
        <v>0</v>
      </c>
      <c r="R174" s="8">
        <f t="shared" si="314"/>
        <v>0</v>
      </c>
      <c r="S174" s="8">
        <f t="shared" si="315"/>
        <v>1</v>
      </c>
      <c r="T174" s="19">
        <f t="shared" si="253"/>
        <v>0</v>
      </c>
      <c r="U174" s="9">
        <f t="shared" si="254"/>
        <v>0</v>
      </c>
      <c r="V174" s="17">
        <f t="shared" si="255"/>
        <v>3</v>
      </c>
      <c r="W174" s="18">
        <f t="shared" si="256"/>
        <v>-999</v>
      </c>
      <c r="X174" s="19">
        <f t="shared" si="257"/>
        <v>0</v>
      </c>
      <c r="Y174" s="7">
        <f t="shared" si="359"/>
        <v>1</v>
      </c>
      <c r="Z174" s="8">
        <f>+'Detailed Input'!F248</f>
        <v>0</v>
      </c>
      <c r="AA174" s="8">
        <f t="shared" si="316"/>
        <v>0</v>
      </c>
      <c r="AB174" s="8">
        <f t="shared" si="317"/>
        <v>1</v>
      </c>
      <c r="AC174" s="19">
        <f t="shared" si="258"/>
        <v>0</v>
      </c>
      <c r="AD174" s="9">
        <f t="shared" si="259"/>
        <v>0</v>
      </c>
      <c r="AE174" s="17">
        <f t="shared" si="260"/>
        <v>4</v>
      </c>
      <c r="AF174" s="18">
        <f t="shared" si="261"/>
        <v>-999</v>
      </c>
      <c r="AG174" s="19">
        <f t="shared" si="262"/>
        <v>0</v>
      </c>
      <c r="AH174" s="7">
        <f t="shared" si="360"/>
        <v>1</v>
      </c>
      <c r="AI174" s="8">
        <f>+'Detailed Input'!G248</f>
        <v>0</v>
      </c>
      <c r="AJ174" s="8">
        <f t="shared" si="318"/>
        <v>0</v>
      </c>
      <c r="AK174" s="8">
        <f t="shared" si="319"/>
        <v>1</v>
      </c>
      <c r="AL174" s="19">
        <f t="shared" si="263"/>
        <v>0</v>
      </c>
      <c r="AM174" s="9">
        <f t="shared" si="264"/>
        <v>0</v>
      </c>
      <c r="AN174" s="17">
        <f t="shared" si="265"/>
        <v>5</v>
      </c>
      <c r="AO174" s="18">
        <f t="shared" si="266"/>
        <v>-999</v>
      </c>
      <c r="AP174" s="19">
        <f t="shared" si="267"/>
        <v>0</v>
      </c>
      <c r="AQ174" s="7">
        <f t="shared" si="361"/>
        <v>1</v>
      </c>
      <c r="AR174" s="8">
        <f>+'Detailed Input'!H248</f>
        <v>0</v>
      </c>
      <c r="AS174" s="8">
        <f t="shared" si="320"/>
        <v>0</v>
      </c>
      <c r="AT174" s="8">
        <f t="shared" si="321"/>
        <v>1</v>
      </c>
      <c r="AU174" s="19">
        <f t="shared" si="268"/>
        <v>0</v>
      </c>
      <c r="AV174" s="9">
        <f t="shared" si="269"/>
        <v>0</v>
      </c>
      <c r="AW174" s="17">
        <f t="shared" si="270"/>
        <v>6</v>
      </c>
      <c r="AX174" s="18">
        <f t="shared" si="271"/>
        <v>-999</v>
      </c>
      <c r="AY174" s="19">
        <f t="shared" si="272"/>
        <v>0</v>
      </c>
      <c r="AZ174" s="7">
        <f t="shared" si="362"/>
        <v>1</v>
      </c>
      <c r="BA174" s="8">
        <f>+'Detailed Input'!I248</f>
        <v>0</v>
      </c>
      <c r="BB174" s="8">
        <f t="shared" si="322"/>
        <v>0</v>
      </c>
      <c r="BC174" s="8">
        <f t="shared" si="323"/>
        <v>1</v>
      </c>
      <c r="BD174" s="19">
        <f t="shared" si="273"/>
        <v>0</v>
      </c>
      <c r="BE174" s="9">
        <f t="shared" si="274"/>
        <v>0</v>
      </c>
      <c r="BF174" s="17">
        <f t="shared" si="275"/>
        <v>7</v>
      </c>
      <c r="BG174" s="18">
        <f t="shared" si="276"/>
        <v>-999</v>
      </c>
      <c r="BH174" s="19">
        <f t="shared" si="277"/>
        <v>0</v>
      </c>
      <c r="BI174" s="7">
        <f t="shared" si="363"/>
        <v>1</v>
      </c>
      <c r="BJ174" s="8">
        <f>+'Detailed Input'!J248</f>
        <v>0</v>
      </c>
      <c r="BK174" s="8">
        <f t="shared" si="324"/>
        <v>0</v>
      </c>
      <c r="BL174" s="8">
        <f t="shared" si="325"/>
        <v>1</v>
      </c>
      <c r="BM174" s="19">
        <f t="shared" si="278"/>
        <v>0</v>
      </c>
      <c r="BN174" s="9">
        <f t="shared" si="279"/>
        <v>0</v>
      </c>
      <c r="BO174" s="17">
        <f t="shared" si="280"/>
        <v>8</v>
      </c>
      <c r="BP174" s="18">
        <f t="shared" si="281"/>
        <v>-999</v>
      </c>
      <c r="BQ174" s="19">
        <f t="shared" si="282"/>
        <v>0</v>
      </c>
      <c r="BR174" s="7">
        <f t="shared" si="364"/>
        <v>1</v>
      </c>
      <c r="BS174" s="8">
        <f>+'Detailed Input'!K248</f>
        <v>0</v>
      </c>
      <c r="BT174" s="8">
        <f t="shared" si="326"/>
        <v>0</v>
      </c>
      <c r="BU174" s="8">
        <f t="shared" si="327"/>
        <v>1</v>
      </c>
      <c r="BV174" s="19">
        <f t="shared" si="283"/>
        <v>0</v>
      </c>
      <c r="BW174" s="9">
        <f t="shared" si="284"/>
        <v>0</v>
      </c>
      <c r="BX174" s="17">
        <f t="shared" si="285"/>
        <v>9</v>
      </c>
      <c r="BY174" s="18">
        <f t="shared" si="286"/>
        <v>-999</v>
      </c>
      <c r="BZ174" s="19">
        <f t="shared" si="287"/>
        <v>0</v>
      </c>
      <c r="CA174" s="7">
        <f t="shared" si="365"/>
        <v>1</v>
      </c>
      <c r="CB174" s="8">
        <f>+'Detailed Input'!L248</f>
        <v>0</v>
      </c>
      <c r="CC174" s="8">
        <f t="shared" si="328"/>
        <v>0</v>
      </c>
      <c r="CD174" s="8">
        <f t="shared" si="329"/>
        <v>1</v>
      </c>
      <c r="CE174" s="19">
        <f t="shared" si="288"/>
        <v>0</v>
      </c>
      <c r="CF174" s="9">
        <f t="shared" si="289"/>
        <v>0</v>
      </c>
      <c r="CG174" s="17">
        <f t="shared" si="290"/>
        <v>10</v>
      </c>
      <c r="CH174" s="18">
        <f t="shared" si="291"/>
        <v>-999</v>
      </c>
      <c r="CI174" s="19">
        <f t="shared" si="292"/>
        <v>0</v>
      </c>
      <c r="CJ174" s="7">
        <f t="shared" si="366"/>
        <v>1</v>
      </c>
      <c r="CK174" s="8">
        <f>+'Detailed Input'!M248</f>
        <v>0</v>
      </c>
      <c r="CL174" s="8">
        <f t="shared" si="330"/>
        <v>0</v>
      </c>
      <c r="CM174" s="8">
        <f t="shared" si="331"/>
        <v>1</v>
      </c>
      <c r="CN174" s="19">
        <f t="shared" si="293"/>
        <v>0</v>
      </c>
      <c r="CO174" s="134">
        <f t="shared" si="294"/>
        <v>0</v>
      </c>
      <c r="CQ174" s="119" t="str">
        <f t="shared" si="332"/>
        <v>blank</v>
      </c>
      <c r="CR174" s="84">
        <f t="shared" si="295"/>
        <v>0</v>
      </c>
      <c r="CS174" s="77">
        <f t="shared" si="296"/>
        <v>0</v>
      </c>
      <c r="CT174" s="77">
        <f t="shared" si="297"/>
        <v>0</v>
      </c>
      <c r="CU174" s="77">
        <f t="shared" si="298"/>
        <v>0</v>
      </c>
      <c r="CV174" s="77">
        <f t="shared" si="299"/>
        <v>0</v>
      </c>
      <c r="CW174" s="77">
        <f t="shared" si="300"/>
        <v>0</v>
      </c>
      <c r="CX174" s="77">
        <f t="shared" si="301"/>
        <v>0</v>
      </c>
      <c r="CY174" s="77">
        <f t="shared" si="302"/>
        <v>0</v>
      </c>
      <c r="CZ174" s="77">
        <f t="shared" si="303"/>
        <v>0</v>
      </c>
      <c r="DA174" s="77">
        <f t="shared" si="304"/>
        <v>0</v>
      </c>
      <c r="DB174" s="145">
        <f t="shared" si="333"/>
        <v>-999</v>
      </c>
      <c r="DC174" s="115">
        <f t="shared" si="334"/>
        <v>-999</v>
      </c>
      <c r="DD174" s="115">
        <f t="shared" si="335"/>
        <v>-999</v>
      </c>
      <c r="DE174" s="115">
        <f t="shared" si="336"/>
        <v>-999</v>
      </c>
      <c r="DF174" s="115">
        <f t="shared" si="337"/>
        <v>-999</v>
      </c>
      <c r="DG174" s="115">
        <f t="shared" si="338"/>
        <v>-999</v>
      </c>
      <c r="DH174" s="115">
        <f t="shared" si="339"/>
        <v>-999</v>
      </c>
      <c r="DI174" s="115">
        <f t="shared" si="340"/>
        <v>-999</v>
      </c>
      <c r="DJ174" s="115">
        <f t="shared" si="341"/>
        <v>-999</v>
      </c>
      <c r="DK174" s="115">
        <f t="shared" si="342"/>
        <v>-999</v>
      </c>
      <c r="DL174" s="125">
        <f t="shared" si="343"/>
        <v>1</v>
      </c>
      <c r="DM174" s="116">
        <f t="shared" si="344"/>
        <v>1</v>
      </c>
      <c r="DN174" s="116">
        <f t="shared" si="345"/>
        <v>1</v>
      </c>
      <c r="DO174" s="116">
        <f t="shared" si="346"/>
        <v>1</v>
      </c>
      <c r="DP174" s="116">
        <f t="shared" si="347"/>
        <v>1</v>
      </c>
      <c r="DQ174" s="116">
        <f t="shared" si="348"/>
        <v>1</v>
      </c>
      <c r="DR174" s="116">
        <f t="shared" si="349"/>
        <v>1</v>
      </c>
      <c r="DS174" s="116">
        <f t="shared" si="350"/>
        <v>1</v>
      </c>
      <c r="DT174" s="116">
        <f t="shared" si="351"/>
        <v>1</v>
      </c>
      <c r="DU174" s="116">
        <f t="shared" si="352"/>
        <v>1</v>
      </c>
      <c r="DV174" s="125">
        <f t="shared" si="353"/>
        <v>0</v>
      </c>
      <c r="DW174" s="116">
        <f t="shared" si="354"/>
        <v>0</v>
      </c>
      <c r="DX174" s="116">
        <f t="shared" si="305"/>
        <v>0</v>
      </c>
      <c r="DY174" s="116">
        <f t="shared" si="306"/>
        <v>0</v>
      </c>
      <c r="DZ174" s="116">
        <f t="shared" si="307"/>
        <v>0</v>
      </c>
      <c r="EA174" s="116">
        <f t="shared" si="308"/>
        <v>0</v>
      </c>
      <c r="EB174" s="116">
        <f t="shared" si="309"/>
        <v>0</v>
      </c>
      <c r="EC174" s="116">
        <f t="shared" si="310"/>
        <v>0</v>
      </c>
      <c r="ED174" s="116">
        <f t="shared" si="311"/>
        <v>0</v>
      </c>
      <c r="EE174" s="116">
        <f t="shared" si="312"/>
        <v>0</v>
      </c>
      <c r="EF174" s="172" t="str">
        <f>IF(EE174&gt;='Detailed Input'!$A$6,INDEX(DB174:DK174,EE174-'Detailed Input'!$A$6+1),"")</f>
        <v/>
      </c>
      <c r="EG174" s="170" t="str">
        <f>IF(EE174&gt;='Detailed Input'!$A$6,INDEX(DL174:DU174,EE174-'Detailed Input'!$A$6+1),"")</f>
        <v/>
      </c>
      <c r="EH174" s="59">
        <f t="shared" si="355"/>
        <v>0</v>
      </c>
      <c r="EI174" s="120">
        <f t="shared" si="356"/>
        <v>0</v>
      </c>
      <c r="EJ174" s="58"/>
    </row>
    <row r="175" spans="1:140" x14ac:dyDescent="0.2">
      <c r="A175" s="133" t="str">
        <f>IF('Detailed Input'!A249="",'Detailed Input'!$A$25,'Detailed Input'!A249)</f>
        <v>blank</v>
      </c>
      <c r="B175" s="16">
        <f>+'Detailed Input'!C249</f>
        <v>0</v>
      </c>
      <c r="C175" s="16">
        <f>MATCH(A175,'Detailed Input'!$A$25:$A$75,0)</f>
        <v>1</v>
      </c>
      <c r="D175" s="17">
        <f>'Detailed Input'!B249+1</f>
        <v>1</v>
      </c>
      <c r="E175" s="18">
        <f t="shared" si="246"/>
        <v>-999</v>
      </c>
      <c r="F175" s="19">
        <f t="shared" si="247"/>
        <v>0</v>
      </c>
      <c r="G175" s="7">
        <f t="shared" si="357"/>
        <v>1</v>
      </c>
      <c r="H175" s="8">
        <f>+'Detailed Input'!D249</f>
        <v>0</v>
      </c>
      <c r="I175" s="8">
        <v>0</v>
      </c>
      <c r="J175" s="8">
        <f t="shared" si="313"/>
        <v>1</v>
      </c>
      <c r="K175" s="19">
        <f t="shared" si="248"/>
        <v>0</v>
      </c>
      <c r="L175" s="9">
        <f t="shared" si="249"/>
        <v>0</v>
      </c>
      <c r="M175" s="17">
        <f t="shared" si="250"/>
        <v>2</v>
      </c>
      <c r="N175" s="18">
        <f t="shared" si="251"/>
        <v>-999</v>
      </c>
      <c r="O175" s="19">
        <f t="shared" si="252"/>
        <v>0</v>
      </c>
      <c r="P175" s="7">
        <f t="shared" si="358"/>
        <v>1</v>
      </c>
      <c r="Q175" s="8">
        <f>+'Detailed Input'!E249</f>
        <v>0</v>
      </c>
      <c r="R175" s="8">
        <f t="shared" si="314"/>
        <v>0</v>
      </c>
      <c r="S175" s="8">
        <f t="shared" si="315"/>
        <v>1</v>
      </c>
      <c r="T175" s="19">
        <f t="shared" si="253"/>
        <v>0</v>
      </c>
      <c r="U175" s="9">
        <f t="shared" si="254"/>
        <v>0</v>
      </c>
      <c r="V175" s="17">
        <f t="shared" si="255"/>
        <v>3</v>
      </c>
      <c r="W175" s="18">
        <f t="shared" si="256"/>
        <v>-999</v>
      </c>
      <c r="X175" s="19">
        <f t="shared" si="257"/>
        <v>0</v>
      </c>
      <c r="Y175" s="7">
        <f t="shared" si="359"/>
        <v>1</v>
      </c>
      <c r="Z175" s="8">
        <f>+'Detailed Input'!F249</f>
        <v>0</v>
      </c>
      <c r="AA175" s="8">
        <f t="shared" si="316"/>
        <v>0</v>
      </c>
      <c r="AB175" s="8">
        <f t="shared" si="317"/>
        <v>1</v>
      </c>
      <c r="AC175" s="19">
        <f t="shared" si="258"/>
        <v>0</v>
      </c>
      <c r="AD175" s="9">
        <f t="shared" si="259"/>
        <v>0</v>
      </c>
      <c r="AE175" s="17">
        <f t="shared" si="260"/>
        <v>4</v>
      </c>
      <c r="AF175" s="18">
        <f t="shared" si="261"/>
        <v>-999</v>
      </c>
      <c r="AG175" s="19">
        <f t="shared" si="262"/>
        <v>0</v>
      </c>
      <c r="AH175" s="7">
        <f t="shared" si="360"/>
        <v>1</v>
      </c>
      <c r="AI175" s="8">
        <f>+'Detailed Input'!G249</f>
        <v>0</v>
      </c>
      <c r="AJ175" s="8">
        <f t="shared" si="318"/>
        <v>0</v>
      </c>
      <c r="AK175" s="8">
        <f t="shared" si="319"/>
        <v>1</v>
      </c>
      <c r="AL175" s="19">
        <f t="shared" si="263"/>
        <v>0</v>
      </c>
      <c r="AM175" s="9">
        <f t="shared" si="264"/>
        <v>0</v>
      </c>
      <c r="AN175" s="17">
        <f t="shared" si="265"/>
        <v>5</v>
      </c>
      <c r="AO175" s="18">
        <f t="shared" si="266"/>
        <v>-999</v>
      </c>
      <c r="AP175" s="19">
        <f t="shared" si="267"/>
        <v>0</v>
      </c>
      <c r="AQ175" s="7">
        <f t="shared" si="361"/>
        <v>1</v>
      </c>
      <c r="AR175" s="8">
        <f>+'Detailed Input'!H249</f>
        <v>0</v>
      </c>
      <c r="AS175" s="8">
        <f t="shared" si="320"/>
        <v>0</v>
      </c>
      <c r="AT175" s="8">
        <f t="shared" si="321"/>
        <v>1</v>
      </c>
      <c r="AU175" s="19">
        <f t="shared" si="268"/>
        <v>0</v>
      </c>
      <c r="AV175" s="9">
        <f t="shared" si="269"/>
        <v>0</v>
      </c>
      <c r="AW175" s="17">
        <f t="shared" si="270"/>
        <v>6</v>
      </c>
      <c r="AX175" s="18">
        <f t="shared" si="271"/>
        <v>-999</v>
      </c>
      <c r="AY175" s="19">
        <f t="shared" si="272"/>
        <v>0</v>
      </c>
      <c r="AZ175" s="7">
        <f t="shared" si="362"/>
        <v>1</v>
      </c>
      <c r="BA175" s="8">
        <f>+'Detailed Input'!I249</f>
        <v>0</v>
      </c>
      <c r="BB175" s="8">
        <f t="shared" si="322"/>
        <v>0</v>
      </c>
      <c r="BC175" s="8">
        <f t="shared" si="323"/>
        <v>1</v>
      </c>
      <c r="BD175" s="19">
        <f t="shared" si="273"/>
        <v>0</v>
      </c>
      <c r="BE175" s="9">
        <f t="shared" si="274"/>
        <v>0</v>
      </c>
      <c r="BF175" s="17">
        <f t="shared" si="275"/>
        <v>7</v>
      </c>
      <c r="BG175" s="18">
        <f t="shared" si="276"/>
        <v>-999</v>
      </c>
      <c r="BH175" s="19">
        <f t="shared" si="277"/>
        <v>0</v>
      </c>
      <c r="BI175" s="7">
        <f t="shared" si="363"/>
        <v>1</v>
      </c>
      <c r="BJ175" s="8">
        <f>+'Detailed Input'!J249</f>
        <v>0</v>
      </c>
      <c r="BK175" s="8">
        <f t="shared" si="324"/>
        <v>0</v>
      </c>
      <c r="BL175" s="8">
        <f t="shared" si="325"/>
        <v>1</v>
      </c>
      <c r="BM175" s="19">
        <f t="shared" si="278"/>
        <v>0</v>
      </c>
      <c r="BN175" s="9">
        <f t="shared" si="279"/>
        <v>0</v>
      </c>
      <c r="BO175" s="17">
        <f t="shared" si="280"/>
        <v>8</v>
      </c>
      <c r="BP175" s="18">
        <f t="shared" si="281"/>
        <v>-999</v>
      </c>
      <c r="BQ175" s="19">
        <f t="shared" si="282"/>
        <v>0</v>
      </c>
      <c r="BR175" s="7">
        <f t="shared" si="364"/>
        <v>1</v>
      </c>
      <c r="BS175" s="8">
        <f>+'Detailed Input'!K249</f>
        <v>0</v>
      </c>
      <c r="BT175" s="8">
        <f t="shared" si="326"/>
        <v>0</v>
      </c>
      <c r="BU175" s="8">
        <f t="shared" si="327"/>
        <v>1</v>
      </c>
      <c r="BV175" s="19">
        <f t="shared" si="283"/>
        <v>0</v>
      </c>
      <c r="BW175" s="9">
        <f t="shared" si="284"/>
        <v>0</v>
      </c>
      <c r="BX175" s="17">
        <f t="shared" si="285"/>
        <v>9</v>
      </c>
      <c r="BY175" s="18">
        <f t="shared" si="286"/>
        <v>-999</v>
      </c>
      <c r="BZ175" s="19">
        <f t="shared" si="287"/>
        <v>0</v>
      </c>
      <c r="CA175" s="7">
        <f t="shared" si="365"/>
        <v>1</v>
      </c>
      <c r="CB175" s="8">
        <f>+'Detailed Input'!L249</f>
        <v>0</v>
      </c>
      <c r="CC175" s="8">
        <f t="shared" si="328"/>
        <v>0</v>
      </c>
      <c r="CD175" s="8">
        <f t="shared" si="329"/>
        <v>1</v>
      </c>
      <c r="CE175" s="19">
        <f t="shared" si="288"/>
        <v>0</v>
      </c>
      <c r="CF175" s="9">
        <f t="shared" si="289"/>
        <v>0</v>
      </c>
      <c r="CG175" s="17">
        <f t="shared" si="290"/>
        <v>10</v>
      </c>
      <c r="CH175" s="18">
        <f t="shared" si="291"/>
        <v>-999</v>
      </c>
      <c r="CI175" s="19">
        <f t="shared" si="292"/>
        <v>0</v>
      </c>
      <c r="CJ175" s="7">
        <f t="shared" si="366"/>
        <v>1</v>
      </c>
      <c r="CK175" s="8">
        <f>+'Detailed Input'!M249</f>
        <v>0</v>
      </c>
      <c r="CL175" s="8">
        <f t="shared" si="330"/>
        <v>0</v>
      </c>
      <c r="CM175" s="8">
        <f t="shared" si="331"/>
        <v>1</v>
      </c>
      <c r="CN175" s="19">
        <f t="shared" si="293"/>
        <v>0</v>
      </c>
      <c r="CO175" s="134">
        <f t="shared" si="294"/>
        <v>0</v>
      </c>
      <c r="CQ175" s="119" t="str">
        <f t="shared" si="332"/>
        <v>blank</v>
      </c>
      <c r="CR175" s="84">
        <f t="shared" si="295"/>
        <v>0</v>
      </c>
      <c r="CS175" s="77">
        <f t="shared" si="296"/>
        <v>0</v>
      </c>
      <c r="CT175" s="77">
        <f t="shared" si="297"/>
        <v>0</v>
      </c>
      <c r="CU175" s="77">
        <f t="shared" si="298"/>
        <v>0</v>
      </c>
      <c r="CV175" s="77">
        <f t="shared" si="299"/>
        <v>0</v>
      </c>
      <c r="CW175" s="77">
        <f t="shared" si="300"/>
        <v>0</v>
      </c>
      <c r="CX175" s="77">
        <f t="shared" si="301"/>
        <v>0</v>
      </c>
      <c r="CY175" s="77">
        <f t="shared" si="302"/>
        <v>0</v>
      </c>
      <c r="CZ175" s="77">
        <f t="shared" si="303"/>
        <v>0</v>
      </c>
      <c r="DA175" s="77">
        <f t="shared" si="304"/>
        <v>0</v>
      </c>
      <c r="DB175" s="145">
        <f t="shared" si="333"/>
        <v>-999</v>
      </c>
      <c r="DC175" s="115">
        <f t="shared" si="334"/>
        <v>-999</v>
      </c>
      <c r="DD175" s="115">
        <f t="shared" si="335"/>
        <v>-999</v>
      </c>
      <c r="DE175" s="115">
        <f t="shared" si="336"/>
        <v>-999</v>
      </c>
      <c r="DF175" s="115">
        <f t="shared" si="337"/>
        <v>-999</v>
      </c>
      <c r="DG175" s="115">
        <f t="shared" si="338"/>
        <v>-999</v>
      </c>
      <c r="DH175" s="115">
        <f t="shared" si="339"/>
        <v>-999</v>
      </c>
      <c r="DI175" s="115">
        <f t="shared" si="340"/>
        <v>-999</v>
      </c>
      <c r="DJ175" s="115">
        <f t="shared" si="341"/>
        <v>-999</v>
      </c>
      <c r="DK175" s="115">
        <f t="shared" si="342"/>
        <v>-999</v>
      </c>
      <c r="DL175" s="125">
        <f t="shared" si="343"/>
        <v>1</v>
      </c>
      <c r="DM175" s="116">
        <f t="shared" si="344"/>
        <v>1</v>
      </c>
      <c r="DN175" s="116">
        <f t="shared" si="345"/>
        <v>1</v>
      </c>
      <c r="DO175" s="116">
        <f t="shared" si="346"/>
        <v>1</v>
      </c>
      <c r="DP175" s="116">
        <f t="shared" si="347"/>
        <v>1</v>
      </c>
      <c r="DQ175" s="116">
        <f t="shared" si="348"/>
        <v>1</v>
      </c>
      <c r="DR175" s="116">
        <f t="shared" si="349"/>
        <v>1</v>
      </c>
      <c r="DS175" s="116">
        <f t="shared" si="350"/>
        <v>1</v>
      </c>
      <c r="DT175" s="116">
        <f t="shared" si="351"/>
        <v>1</v>
      </c>
      <c r="DU175" s="116">
        <f t="shared" si="352"/>
        <v>1</v>
      </c>
      <c r="DV175" s="125">
        <f t="shared" si="353"/>
        <v>0</v>
      </c>
      <c r="DW175" s="116">
        <f t="shared" si="354"/>
        <v>0</v>
      </c>
      <c r="DX175" s="116">
        <f t="shared" si="305"/>
        <v>0</v>
      </c>
      <c r="DY175" s="116">
        <f t="shared" si="306"/>
        <v>0</v>
      </c>
      <c r="DZ175" s="116">
        <f t="shared" si="307"/>
        <v>0</v>
      </c>
      <c r="EA175" s="116">
        <f t="shared" si="308"/>
        <v>0</v>
      </c>
      <c r="EB175" s="116">
        <f t="shared" si="309"/>
        <v>0</v>
      </c>
      <c r="EC175" s="116">
        <f t="shared" si="310"/>
        <v>0</v>
      </c>
      <c r="ED175" s="116">
        <f t="shared" si="311"/>
        <v>0</v>
      </c>
      <c r="EE175" s="116">
        <f t="shared" si="312"/>
        <v>0</v>
      </c>
      <c r="EF175" s="172" t="str">
        <f>IF(EE175&gt;='Detailed Input'!$A$6,INDEX(DB175:DK175,EE175-'Detailed Input'!$A$6+1),"")</f>
        <v/>
      </c>
      <c r="EG175" s="170" t="str">
        <f>IF(EE175&gt;='Detailed Input'!$A$6,INDEX(DL175:DU175,EE175-'Detailed Input'!$A$6+1),"")</f>
        <v/>
      </c>
      <c r="EH175" s="59">
        <f t="shared" si="355"/>
        <v>0</v>
      </c>
      <c r="EI175" s="120">
        <f t="shared" si="356"/>
        <v>0</v>
      </c>
      <c r="EJ175" s="58"/>
    </row>
    <row r="176" spans="1:140" x14ac:dyDescent="0.2">
      <c r="A176" s="133" t="str">
        <f>IF('Detailed Input'!A250="",'Detailed Input'!$A$25,'Detailed Input'!A250)</f>
        <v>blank</v>
      </c>
      <c r="B176" s="16">
        <f>+'Detailed Input'!C250</f>
        <v>0</v>
      </c>
      <c r="C176" s="16">
        <f>MATCH(A176,'Detailed Input'!$A$25:$A$75,0)</f>
        <v>1</v>
      </c>
      <c r="D176" s="17">
        <f>'Detailed Input'!B250+1</f>
        <v>1</v>
      </c>
      <c r="E176" s="18">
        <f t="shared" si="246"/>
        <v>-999</v>
      </c>
      <c r="F176" s="19">
        <f t="shared" si="247"/>
        <v>0</v>
      </c>
      <c r="G176" s="7">
        <f t="shared" si="357"/>
        <v>1</v>
      </c>
      <c r="H176" s="8">
        <f>+'Detailed Input'!D250</f>
        <v>0</v>
      </c>
      <c r="I176" s="8">
        <v>0</v>
      </c>
      <c r="J176" s="8">
        <f t="shared" si="313"/>
        <v>1</v>
      </c>
      <c r="K176" s="19">
        <f t="shared" si="248"/>
        <v>0</v>
      </c>
      <c r="L176" s="9">
        <f t="shared" si="249"/>
        <v>0</v>
      </c>
      <c r="M176" s="17">
        <f t="shared" si="250"/>
        <v>2</v>
      </c>
      <c r="N176" s="18">
        <f t="shared" si="251"/>
        <v>-999</v>
      </c>
      <c r="O176" s="19">
        <f t="shared" si="252"/>
        <v>0</v>
      </c>
      <c r="P176" s="7">
        <f t="shared" si="358"/>
        <v>1</v>
      </c>
      <c r="Q176" s="8">
        <f>+'Detailed Input'!E250</f>
        <v>0</v>
      </c>
      <c r="R176" s="8">
        <f t="shared" si="314"/>
        <v>0</v>
      </c>
      <c r="S176" s="8">
        <f t="shared" si="315"/>
        <v>1</v>
      </c>
      <c r="T176" s="19">
        <f t="shared" si="253"/>
        <v>0</v>
      </c>
      <c r="U176" s="9">
        <f t="shared" si="254"/>
        <v>0</v>
      </c>
      <c r="V176" s="17">
        <f t="shared" si="255"/>
        <v>3</v>
      </c>
      <c r="W176" s="18">
        <f t="shared" si="256"/>
        <v>-999</v>
      </c>
      <c r="X176" s="19">
        <f t="shared" si="257"/>
        <v>0</v>
      </c>
      <c r="Y176" s="7">
        <f t="shared" si="359"/>
        <v>1</v>
      </c>
      <c r="Z176" s="8">
        <f>+'Detailed Input'!F250</f>
        <v>0</v>
      </c>
      <c r="AA176" s="8">
        <f t="shared" si="316"/>
        <v>0</v>
      </c>
      <c r="AB176" s="8">
        <f t="shared" si="317"/>
        <v>1</v>
      </c>
      <c r="AC176" s="19">
        <f t="shared" si="258"/>
        <v>0</v>
      </c>
      <c r="AD176" s="9">
        <f t="shared" si="259"/>
        <v>0</v>
      </c>
      <c r="AE176" s="17">
        <f t="shared" si="260"/>
        <v>4</v>
      </c>
      <c r="AF176" s="18">
        <f t="shared" si="261"/>
        <v>-999</v>
      </c>
      <c r="AG176" s="19">
        <f t="shared" si="262"/>
        <v>0</v>
      </c>
      <c r="AH176" s="7">
        <f t="shared" si="360"/>
        <v>1</v>
      </c>
      <c r="AI176" s="8">
        <f>+'Detailed Input'!G250</f>
        <v>0</v>
      </c>
      <c r="AJ176" s="8">
        <f t="shared" si="318"/>
        <v>0</v>
      </c>
      <c r="AK176" s="8">
        <f t="shared" si="319"/>
        <v>1</v>
      </c>
      <c r="AL176" s="19">
        <f t="shared" si="263"/>
        <v>0</v>
      </c>
      <c r="AM176" s="9">
        <f t="shared" si="264"/>
        <v>0</v>
      </c>
      <c r="AN176" s="17">
        <f t="shared" si="265"/>
        <v>5</v>
      </c>
      <c r="AO176" s="18">
        <f t="shared" si="266"/>
        <v>-999</v>
      </c>
      <c r="AP176" s="19">
        <f t="shared" si="267"/>
        <v>0</v>
      </c>
      <c r="AQ176" s="7">
        <f t="shared" si="361"/>
        <v>1</v>
      </c>
      <c r="AR176" s="8">
        <f>+'Detailed Input'!H250</f>
        <v>0</v>
      </c>
      <c r="AS176" s="8">
        <f t="shared" si="320"/>
        <v>0</v>
      </c>
      <c r="AT176" s="8">
        <f t="shared" si="321"/>
        <v>1</v>
      </c>
      <c r="AU176" s="19">
        <f t="shared" si="268"/>
        <v>0</v>
      </c>
      <c r="AV176" s="9">
        <f t="shared" si="269"/>
        <v>0</v>
      </c>
      <c r="AW176" s="17">
        <f t="shared" si="270"/>
        <v>6</v>
      </c>
      <c r="AX176" s="18">
        <f t="shared" si="271"/>
        <v>-999</v>
      </c>
      <c r="AY176" s="19">
        <f t="shared" si="272"/>
        <v>0</v>
      </c>
      <c r="AZ176" s="7">
        <f t="shared" si="362"/>
        <v>1</v>
      </c>
      <c r="BA176" s="8">
        <f>+'Detailed Input'!I250</f>
        <v>0</v>
      </c>
      <c r="BB176" s="8">
        <f t="shared" si="322"/>
        <v>0</v>
      </c>
      <c r="BC176" s="8">
        <f t="shared" si="323"/>
        <v>1</v>
      </c>
      <c r="BD176" s="19">
        <f t="shared" si="273"/>
        <v>0</v>
      </c>
      <c r="BE176" s="9">
        <f t="shared" si="274"/>
        <v>0</v>
      </c>
      <c r="BF176" s="17">
        <f t="shared" si="275"/>
        <v>7</v>
      </c>
      <c r="BG176" s="18">
        <f t="shared" si="276"/>
        <v>-999</v>
      </c>
      <c r="BH176" s="19">
        <f t="shared" si="277"/>
        <v>0</v>
      </c>
      <c r="BI176" s="7">
        <f t="shared" si="363"/>
        <v>1</v>
      </c>
      <c r="BJ176" s="8">
        <f>+'Detailed Input'!J250</f>
        <v>0</v>
      </c>
      <c r="BK176" s="8">
        <f t="shared" si="324"/>
        <v>0</v>
      </c>
      <c r="BL176" s="8">
        <f t="shared" si="325"/>
        <v>1</v>
      </c>
      <c r="BM176" s="19">
        <f t="shared" si="278"/>
        <v>0</v>
      </c>
      <c r="BN176" s="9">
        <f t="shared" si="279"/>
        <v>0</v>
      </c>
      <c r="BO176" s="17">
        <f t="shared" si="280"/>
        <v>8</v>
      </c>
      <c r="BP176" s="18">
        <f t="shared" si="281"/>
        <v>-999</v>
      </c>
      <c r="BQ176" s="19">
        <f t="shared" si="282"/>
        <v>0</v>
      </c>
      <c r="BR176" s="7">
        <f t="shared" si="364"/>
        <v>1</v>
      </c>
      <c r="BS176" s="8">
        <f>+'Detailed Input'!K250</f>
        <v>0</v>
      </c>
      <c r="BT176" s="8">
        <f t="shared" si="326"/>
        <v>0</v>
      </c>
      <c r="BU176" s="8">
        <f t="shared" si="327"/>
        <v>1</v>
      </c>
      <c r="BV176" s="19">
        <f t="shared" si="283"/>
        <v>0</v>
      </c>
      <c r="BW176" s="9">
        <f t="shared" si="284"/>
        <v>0</v>
      </c>
      <c r="BX176" s="17">
        <f t="shared" si="285"/>
        <v>9</v>
      </c>
      <c r="BY176" s="18">
        <f t="shared" si="286"/>
        <v>-999</v>
      </c>
      <c r="BZ176" s="19">
        <f t="shared" si="287"/>
        <v>0</v>
      </c>
      <c r="CA176" s="7">
        <f t="shared" si="365"/>
        <v>1</v>
      </c>
      <c r="CB176" s="8">
        <f>+'Detailed Input'!L250</f>
        <v>0</v>
      </c>
      <c r="CC176" s="8">
        <f t="shared" si="328"/>
        <v>0</v>
      </c>
      <c r="CD176" s="8">
        <f t="shared" si="329"/>
        <v>1</v>
      </c>
      <c r="CE176" s="19">
        <f t="shared" si="288"/>
        <v>0</v>
      </c>
      <c r="CF176" s="9">
        <f t="shared" si="289"/>
        <v>0</v>
      </c>
      <c r="CG176" s="17">
        <f t="shared" si="290"/>
        <v>10</v>
      </c>
      <c r="CH176" s="18">
        <f t="shared" si="291"/>
        <v>-999</v>
      </c>
      <c r="CI176" s="19">
        <f t="shared" si="292"/>
        <v>0</v>
      </c>
      <c r="CJ176" s="7">
        <f t="shared" si="366"/>
        <v>1</v>
      </c>
      <c r="CK176" s="8">
        <f>+'Detailed Input'!M250</f>
        <v>0</v>
      </c>
      <c r="CL176" s="8">
        <f t="shared" si="330"/>
        <v>0</v>
      </c>
      <c r="CM176" s="8">
        <f t="shared" si="331"/>
        <v>1</v>
      </c>
      <c r="CN176" s="19">
        <f t="shared" si="293"/>
        <v>0</v>
      </c>
      <c r="CO176" s="134">
        <f t="shared" si="294"/>
        <v>0</v>
      </c>
      <c r="CQ176" s="119" t="str">
        <f t="shared" si="332"/>
        <v>blank</v>
      </c>
      <c r="CR176" s="84">
        <f t="shared" si="295"/>
        <v>0</v>
      </c>
      <c r="CS176" s="77">
        <f t="shared" si="296"/>
        <v>0</v>
      </c>
      <c r="CT176" s="77">
        <f t="shared" si="297"/>
        <v>0</v>
      </c>
      <c r="CU176" s="77">
        <f t="shared" si="298"/>
        <v>0</v>
      </c>
      <c r="CV176" s="77">
        <f t="shared" si="299"/>
        <v>0</v>
      </c>
      <c r="CW176" s="77">
        <f t="shared" si="300"/>
        <v>0</v>
      </c>
      <c r="CX176" s="77">
        <f t="shared" si="301"/>
        <v>0</v>
      </c>
      <c r="CY176" s="77">
        <f t="shared" si="302"/>
        <v>0</v>
      </c>
      <c r="CZ176" s="77">
        <f t="shared" si="303"/>
        <v>0</v>
      </c>
      <c r="DA176" s="77">
        <f t="shared" si="304"/>
        <v>0</v>
      </c>
      <c r="DB176" s="145">
        <f t="shared" si="333"/>
        <v>-999</v>
      </c>
      <c r="DC176" s="115">
        <f t="shared" si="334"/>
        <v>-999</v>
      </c>
      <c r="DD176" s="115">
        <f t="shared" si="335"/>
        <v>-999</v>
      </c>
      <c r="DE176" s="115">
        <f t="shared" si="336"/>
        <v>-999</v>
      </c>
      <c r="DF176" s="115">
        <f t="shared" si="337"/>
        <v>-999</v>
      </c>
      <c r="DG176" s="115">
        <f t="shared" si="338"/>
        <v>-999</v>
      </c>
      <c r="DH176" s="115">
        <f t="shared" si="339"/>
        <v>-999</v>
      </c>
      <c r="DI176" s="115">
        <f t="shared" si="340"/>
        <v>-999</v>
      </c>
      <c r="DJ176" s="115">
        <f t="shared" si="341"/>
        <v>-999</v>
      </c>
      <c r="DK176" s="115">
        <f t="shared" si="342"/>
        <v>-999</v>
      </c>
      <c r="DL176" s="125">
        <f t="shared" si="343"/>
        <v>1</v>
      </c>
      <c r="DM176" s="116">
        <f t="shared" si="344"/>
        <v>1</v>
      </c>
      <c r="DN176" s="116">
        <f t="shared" si="345"/>
        <v>1</v>
      </c>
      <c r="DO176" s="116">
        <f t="shared" si="346"/>
        <v>1</v>
      </c>
      <c r="DP176" s="116">
        <f t="shared" si="347"/>
        <v>1</v>
      </c>
      <c r="DQ176" s="116">
        <f t="shared" si="348"/>
        <v>1</v>
      </c>
      <c r="DR176" s="116">
        <f t="shared" si="349"/>
        <v>1</v>
      </c>
      <c r="DS176" s="116">
        <f t="shared" si="350"/>
        <v>1</v>
      </c>
      <c r="DT176" s="116">
        <f t="shared" si="351"/>
        <v>1</v>
      </c>
      <c r="DU176" s="116">
        <f t="shared" si="352"/>
        <v>1</v>
      </c>
      <c r="DV176" s="125">
        <f t="shared" si="353"/>
        <v>0</v>
      </c>
      <c r="DW176" s="116">
        <f t="shared" si="354"/>
        <v>0</v>
      </c>
      <c r="DX176" s="116">
        <f t="shared" si="305"/>
        <v>0</v>
      </c>
      <c r="DY176" s="116">
        <f t="shared" si="306"/>
        <v>0</v>
      </c>
      <c r="DZ176" s="116">
        <f t="shared" si="307"/>
        <v>0</v>
      </c>
      <c r="EA176" s="116">
        <f t="shared" si="308"/>
        <v>0</v>
      </c>
      <c r="EB176" s="116">
        <f t="shared" si="309"/>
        <v>0</v>
      </c>
      <c r="EC176" s="116">
        <f t="shared" si="310"/>
        <v>0</v>
      </c>
      <c r="ED176" s="116">
        <f t="shared" si="311"/>
        <v>0</v>
      </c>
      <c r="EE176" s="116">
        <f t="shared" si="312"/>
        <v>0</v>
      </c>
      <c r="EF176" s="172" t="str">
        <f>IF(EE176&gt;='Detailed Input'!$A$6,INDEX(DB176:DK176,EE176-'Detailed Input'!$A$6+1),"")</f>
        <v/>
      </c>
      <c r="EG176" s="170" t="str">
        <f>IF(EE176&gt;='Detailed Input'!$A$6,INDEX(DL176:DU176,EE176-'Detailed Input'!$A$6+1),"")</f>
        <v/>
      </c>
      <c r="EH176" s="59">
        <f t="shared" si="355"/>
        <v>0</v>
      </c>
      <c r="EI176" s="120">
        <f t="shared" si="356"/>
        <v>0</v>
      </c>
      <c r="EJ176" s="58"/>
    </row>
    <row r="177" spans="1:140" x14ac:dyDescent="0.2">
      <c r="A177" s="133" t="str">
        <f>IF('Detailed Input'!A251="",'Detailed Input'!$A$25,'Detailed Input'!A251)</f>
        <v>blank</v>
      </c>
      <c r="B177" s="16">
        <f>+'Detailed Input'!C251</f>
        <v>0</v>
      </c>
      <c r="C177" s="16">
        <f>MATCH(A177,'Detailed Input'!$A$25:$A$75,0)</f>
        <v>1</v>
      </c>
      <c r="D177" s="17">
        <f>'Detailed Input'!B251+1</f>
        <v>1</v>
      </c>
      <c r="E177" s="18">
        <f t="shared" si="246"/>
        <v>-999</v>
      </c>
      <c r="F177" s="19">
        <f t="shared" si="247"/>
        <v>0</v>
      </c>
      <c r="G177" s="7">
        <f t="shared" si="357"/>
        <v>1</v>
      </c>
      <c r="H177" s="8">
        <f>+'Detailed Input'!D251</f>
        <v>0</v>
      </c>
      <c r="I177" s="8">
        <v>0</v>
      </c>
      <c r="J177" s="8">
        <f t="shared" si="313"/>
        <v>1</v>
      </c>
      <c r="K177" s="19">
        <f t="shared" si="248"/>
        <v>0</v>
      </c>
      <c r="L177" s="9">
        <f t="shared" si="249"/>
        <v>0</v>
      </c>
      <c r="M177" s="17">
        <f t="shared" si="250"/>
        <v>2</v>
      </c>
      <c r="N177" s="18">
        <f t="shared" si="251"/>
        <v>-999</v>
      </c>
      <c r="O177" s="19">
        <f t="shared" si="252"/>
        <v>0</v>
      </c>
      <c r="P177" s="7">
        <f t="shared" si="358"/>
        <v>1</v>
      </c>
      <c r="Q177" s="8">
        <f>+'Detailed Input'!E251</f>
        <v>0</v>
      </c>
      <c r="R177" s="8">
        <f t="shared" si="314"/>
        <v>0</v>
      </c>
      <c r="S177" s="8">
        <f t="shared" si="315"/>
        <v>1</v>
      </c>
      <c r="T177" s="19">
        <f t="shared" si="253"/>
        <v>0</v>
      </c>
      <c r="U177" s="9">
        <f t="shared" si="254"/>
        <v>0</v>
      </c>
      <c r="V177" s="17">
        <f t="shared" si="255"/>
        <v>3</v>
      </c>
      <c r="W177" s="18">
        <f t="shared" si="256"/>
        <v>-999</v>
      </c>
      <c r="X177" s="19">
        <f t="shared" si="257"/>
        <v>0</v>
      </c>
      <c r="Y177" s="7">
        <f t="shared" si="359"/>
        <v>1</v>
      </c>
      <c r="Z177" s="8">
        <f>+'Detailed Input'!F251</f>
        <v>0</v>
      </c>
      <c r="AA177" s="8">
        <f t="shared" si="316"/>
        <v>0</v>
      </c>
      <c r="AB177" s="8">
        <f t="shared" si="317"/>
        <v>1</v>
      </c>
      <c r="AC177" s="19">
        <f t="shared" si="258"/>
        <v>0</v>
      </c>
      <c r="AD177" s="9">
        <f t="shared" si="259"/>
        <v>0</v>
      </c>
      <c r="AE177" s="17">
        <f t="shared" si="260"/>
        <v>4</v>
      </c>
      <c r="AF177" s="18">
        <f t="shared" si="261"/>
        <v>-999</v>
      </c>
      <c r="AG177" s="19">
        <f t="shared" si="262"/>
        <v>0</v>
      </c>
      <c r="AH177" s="7">
        <f t="shared" si="360"/>
        <v>1</v>
      </c>
      <c r="AI177" s="8">
        <f>+'Detailed Input'!G251</f>
        <v>0</v>
      </c>
      <c r="AJ177" s="8">
        <f t="shared" si="318"/>
        <v>0</v>
      </c>
      <c r="AK177" s="8">
        <f t="shared" si="319"/>
        <v>1</v>
      </c>
      <c r="AL177" s="19">
        <f t="shared" si="263"/>
        <v>0</v>
      </c>
      <c r="AM177" s="9">
        <f t="shared" si="264"/>
        <v>0</v>
      </c>
      <c r="AN177" s="17">
        <f t="shared" si="265"/>
        <v>5</v>
      </c>
      <c r="AO177" s="18">
        <f t="shared" si="266"/>
        <v>-999</v>
      </c>
      <c r="AP177" s="19">
        <f t="shared" si="267"/>
        <v>0</v>
      </c>
      <c r="AQ177" s="7">
        <f t="shared" si="361"/>
        <v>1</v>
      </c>
      <c r="AR177" s="8">
        <f>+'Detailed Input'!H251</f>
        <v>0</v>
      </c>
      <c r="AS177" s="8">
        <f t="shared" si="320"/>
        <v>0</v>
      </c>
      <c r="AT177" s="8">
        <f t="shared" si="321"/>
        <v>1</v>
      </c>
      <c r="AU177" s="19">
        <f t="shared" si="268"/>
        <v>0</v>
      </c>
      <c r="AV177" s="9">
        <f t="shared" si="269"/>
        <v>0</v>
      </c>
      <c r="AW177" s="17">
        <f t="shared" si="270"/>
        <v>6</v>
      </c>
      <c r="AX177" s="18">
        <f t="shared" si="271"/>
        <v>-999</v>
      </c>
      <c r="AY177" s="19">
        <f t="shared" si="272"/>
        <v>0</v>
      </c>
      <c r="AZ177" s="7">
        <f t="shared" si="362"/>
        <v>1</v>
      </c>
      <c r="BA177" s="8">
        <f>+'Detailed Input'!I251</f>
        <v>0</v>
      </c>
      <c r="BB177" s="8">
        <f t="shared" si="322"/>
        <v>0</v>
      </c>
      <c r="BC177" s="8">
        <f t="shared" si="323"/>
        <v>1</v>
      </c>
      <c r="BD177" s="19">
        <f t="shared" si="273"/>
        <v>0</v>
      </c>
      <c r="BE177" s="9">
        <f t="shared" si="274"/>
        <v>0</v>
      </c>
      <c r="BF177" s="17">
        <f t="shared" si="275"/>
        <v>7</v>
      </c>
      <c r="BG177" s="18">
        <f t="shared" si="276"/>
        <v>-999</v>
      </c>
      <c r="BH177" s="19">
        <f t="shared" si="277"/>
        <v>0</v>
      </c>
      <c r="BI177" s="7">
        <f t="shared" si="363"/>
        <v>1</v>
      </c>
      <c r="BJ177" s="8">
        <f>+'Detailed Input'!J251</f>
        <v>0</v>
      </c>
      <c r="BK177" s="8">
        <f t="shared" si="324"/>
        <v>0</v>
      </c>
      <c r="BL177" s="8">
        <f t="shared" si="325"/>
        <v>1</v>
      </c>
      <c r="BM177" s="19">
        <f t="shared" si="278"/>
        <v>0</v>
      </c>
      <c r="BN177" s="9">
        <f t="shared" si="279"/>
        <v>0</v>
      </c>
      <c r="BO177" s="17">
        <f t="shared" si="280"/>
        <v>8</v>
      </c>
      <c r="BP177" s="18">
        <f t="shared" si="281"/>
        <v>-999</v>
      </c>
      <c r="BQ177" s="19">
        <f t="shared" si="282"/>
        <v>0</v>
      </c>
      <c r="BR177" s="7">
        <f t="shared" si="364"/>
        <v>1</v>
      </c>
      <c r="BS177" s="8">
        <f>+'Detailed Input'!K251</f>
        <v>0</v>
      </c>
      <c r="BT177" s="8">
        <f t="shared" si="326"/>
        <v>0</v>
      </c>
      <c r="BU177" s="8">
        <f t="shared" si="327"/>
        <v>1</v>
      </c>
      <c r="BV177" s="19">
        <f t="shared" si="283"/>
        <v>0</v>
      </c>
      <c r="BW177" s="9">
        <f t="shared" si="284"/>
        <v>0</v>
      </c>
      <c r="BX177" s="17">
        <f t="shared" si="285"/>
        <v>9</v>
      </c>
      <c r="BY177" s="18">
        <f t="shared" si="286"/>
        <v>-999</v>
      </c>
      <c r="BZ177" s="19">
        <f t="shared" si="287"/>
        <v>0</v>
      </c>
      <c r="CA177" s="7">
        <f t="shared" si="365"/>
        <v>1</v>
      </c>
      <c r="CB177" s="8">
        <f>+'Detailed Input'!L251</f>
        <v>0</v>
      </c>
      <c r="CC177" s="8">
        <f t="shared" si="328"/>
        <v>0</v>
      </c>
      <c r="CD177" s="8">
        <f t="shared" si="329"/>
        <v>1</v>
      </c>
      <c r="CE177" s="19">
        <f t="shared" si="288"/>
        <v>0</v>
      </c>
      <c r="CF177" s="9">
        <f t="shared" si="289"/>
        <v>0</v>
      </c>
      <c r="CG177" s="17">
        <f t="shared" si="290"/>
        <v>10</v>
      </c>
      <c r="CH177" s="18">
        <f t="shared" si="291"/>
        <v>-999</v>
      </c>
      <c r="CI177" s="19">
        <f t="shared" si="292"/>
        <v>0</v>
      </c>
      <c r="CJ177" s="7">
        <f t="shared" si="366"/>
        <v>1</v>
      </c>
      <c r="CK177" s="8">
        <f>+'Detailed Input'!M251</f>
        <v>0</v>
      </c>
      <c r="CL177" s="8">
        <f t="shared" si="330"/>
        <v>0</v>
      </c>
      <c r="CM177" s="8">
        <f t="shared" si="331"/>
        <v>1</v>
      </c>
      <c r="CN177" s="19">
        <f t="shared" si="293"/>
        <v>0</v>
      </c>
      <c r="CO177" s="134">
        <f t="shared" si="294"/>
        <v>0</v>
      </c>
      <c r="CQ177" s="119" t="str">
        <f t="shared" si="332"/>
        <v>blank</v>
      </c>
      <c r="CR177" s="84">
        <f t="shared" si="295"/>
        <v>0</v>
      </c>
      <c r="CS177" s="77">
        <f t="shared" si="296"/>
        <v>0</v>
      </c>
      <c r="CT177" s="77">
        <f t="shared" si="297"/>
        <v>0</v>
      </c>
      <c r="CU177" s="77">
        <f t="shared" si="298"/>
        <v>0</v>
      </c>
      <c r="CV177" s="77">
        <f t="shared" si="299"/>
        <v>0</v>
      </c>
      <c r="CW177" s="77">
        <f t="shared" si="300"/>
        <v>0</v>
      </c>
      <c r="CX177" s="77">
        <f t="shared" si="301"/>
        <v>0</v>
      </c>
      <c r="CY177" s="77">
        <f t="shared" si="302"/>
        <v>0</v>
      </c>
      <c r="CZ177" s="77">
        <f t="shared" si="303"/>
        <v>0</v>
      </c>
      <c r="DA177" s="77">
        <f t="shared" si="304"/>
        <v>0</v>
      </c>
      <c r="DB177" s="145">
        <f t="shared" si="333"/>
        <v>-999</v>
      </c>
      <c r="DC177" s="115">
        <f t="shared" si="334"/>
        <v>-999</v>
      </c>
      <c r="DD177" s="115">
        <f t="shared" si="335"/>
        <v>-999</v>
      </c>
      <c r="DE177" s="115">
        <f t="shared" si="336"/>
        <v>-999</v>
      </c>
      <c r="DF177" s="115">
        <f t="shared" si="337"/>
        <v>-999</v>
      </c>
      <c r="DG177" s="115">
        <f t="shared" si="338"/>
        <v>-999</v>
      </c>
      <c r="DH177" s="115">
        <f t="shared" si="339"/>
        <v>-999</v>
      </c>
      <c r="DI177" s="115">
        <f t="shared" si="340"/>
        <v>-999</v>
      </c>
      <c r="DJ177" s="115">
        <f t="shared" si="341"/>
        <v>-999</v>
      </c>
      <c r="DK177" s="115">
        <f t="shared" si="342"/>
        <v>-999</v>
      </c>
      <c r="DL177" s="125">
        <f t="shared" si="343"/>
        <v>1</v>
      </c>
      <c r="DM177" s="116">
        <f t="shared" si="344"/>
        <v>1</v>
      </c>
      <c r="DN177" s="116">
        <f t="shared" si="345"/>
        <v>1</v>
      </c>
      <c r="DO177" s="116">
        <f t="shared" si="346"/>
        <v>1</v>
      </c>
      <c r="DP177" s="116">
        <f t="shared" si="347"/>
        <v>1</v>
      </c>
      <c r="DQ177" s="116">
        <f t="shared" si="348"/>
        <v>1</v>
      </c>
      <c r="DR177" s="116">
        <f t="shared" si="349"/>
        <v>1</v>
      </c>
      <c r="DS177" s="116">
        <f t="shared" si="350"/>
        <v>1</v>
      </c>
      <c r="DT177" s="116">
        <f t="shared" si="351"/>
        <v>1</v>
      </c>
      <c r="DU177" s="116">
        <f t="shared" si="352"/>
        <v>1</v>
      </c>
      <c r="DV177" s="125">
        <f t="shared" si="353"/>
        <v>0</v>
      </c>
      <c r="DW177" s="116">
        <f t="shared" si="354"/>
        <v>0</v>
      </c>
      <c r="DX177" s="116">
        <f t="shared" si="305"/>
        <v>0</v>
      </c>
      <c r="DY177" s="116">
        <f t="shared" si="306"/>
        <v>0</v>
      </c>
      <c r="DZ177" s="116">
        <f t="shared" si="307"/>
        <v>0</v>
      </c>
      <c r="EA177" s="116">
        <f t="shared" si="308"/>
        <v>0</v>
      </c>
      <c r="EB177" s="116">
        <f t="shared" si="309"/>
        <v>0</v>
      </c>
      <c r="EC177" s="116">
        <f t="shared" si="310"/>
        <v>0</v>
      </c>
      <c r="ED177" s="116">
        <f t="shared" si="311"/>
        <v>0</v>
      </c>
      <c r="EE177" s="116">
        <f t="shared" si="312"/>
        <v>0</v>
      </c>
      <c r="EF177" s="172" t="str">
        <f>IF(EE177&gt;='Detailed Input'!$A$6,INDEX(DB177:DK177,EE177-'Detailed Input'!$A$6+1),"")</f>
        <v/>
      </c>
      <c r="EG177" s="170" t="str">
        <f>IF(EE177&gt;='Detailed Input'!$A$6,INDEX(DL177:DU177,EE177-'Detailed Input'!$A$6+1),"")</f>
        <v/>
      </c>
      <c r="EH177" s="59">
        <f t="shared" si="355"/>
        <v>0</v>
      </c>
      <c r="EI177" s="120">
        <f t="shared" si="356"/>
        <v>0</v>
      </c>
      <c r="EJ177" s="58"/>
    </row>
    <row r="178" spans="1:140" x14ac:dyDescent="0.2">
      <c r="A178" s="133" t="str">
        <f>IF('Detailed Input'!A252="",'Detailed Input'!$A$25,'Detailed Input'!A252)</f>
        <v>blank</v>
      </c>
      <c r="B178" s="16">
        <f>+'Detailed Input'!C252</f>
        <v>0</v>
      </c>
      <c r="C178" s="16">
        <f>MATCH(A178,'Detailed Input'!$A$25:$A$75,0)</f>
        <v>1</v>
      </c>
      <c r="D178" s="17">
        <f>'Detailed Input'!B252+1</f>
        <v>1</v>
      </c>
      <c r="E178" s="18">
        <f t="shared" si="246"/>
        <v>-999</v>
      </c>
      <c r="F178" s="19">
        <f t="shared" si="247"/>
        <v>0</v>
      </c>
      <c r="G178" s="7">
        <f t="shared" si="357"/>
        <v>1</v>
      </c>
      <c r="H178" s="8">
        <f>+'Detailed Input'!D252</f>
        <v>0</v>
      </c>
      <c r="I178" s="8">
        <v>0</v>
      </c>
      <c r="J178" s="8">
        <f t="shared" si="313"/>
        <v>1</v>
      </c>
      <c r="K178" s="19">
        <f t="shared" si="248"/>
        <v>0</v>
      </c>
      <c r="L178" s="9">
        <f t="shared" si="249"/>
        <v>0</v>
      </c>
      <c r="M178" s="17">
        <f t="shared" si="250"/>
        <v>2</v>
      </c>
      <c r="N178" s="18">
        <f t="shared" si="251"/>
        <v>-999</v>
      </c>
      <c r="O178" s="19">
        <f t="shared" si="252"/>
        <v>0</v>
      </c>
      <c r="P178" s="7">
        <f t="shared" si="358"/>
        <v>1</v>
      </c>
      <c r="Q178" s="8">
        <f>+'Detailed Input'!E252</f>
        <v>0</v>
      </c>
      <c r="R178" s="8">
        <f t="shared" si="314"/>
        <v>0</v>
      </c>
      <c r="S178" s="8">
        <f t="shared" si="315"/>
        <v>1</v>
      </c>
      <c r="T178" s="19">
        <f t="shared" si="253"/>
        <v>0</v>
      </c>
      <c r="U178" s="9">
        <f t="shared" si="254"/>
        <v>0</v>
      </c>
      <c r="V178" s="17">
        <f t="shared" si="255"/>
        <v>3</v>
      </c>
      <c r="W178" s="18">
        <f t="shared" si="256"/>
        <v>-999</v>
      </c>
      <c r="X178" s="19">
        <f t="shared" si="257"/>
        <v>0</v>
      </c>
      <c r="Y178" s="7">
        <f t="shared" si="359"/>
        <v>1</v>
      </c>
      <c r="Z178" s="8">
        <f>+'Detailed Input'!F252</f>
        <v>0</v>
      </c>
      <c r="AA178" s="8">
        <f t="shared" si="316"/>
        <v>0</v>
      </c>
      <c r="AB178" s="8">
        <f t="shared" si="317"/>
        <v>1</v>
      </c>
      <c r="AC178" s="19">
        <f t="shared" si="258"/>
        <v>0</v>
      </c>
      <c r="AD178" s="9">
        <f t="shared" si="259"/>
        <v>0</v>
      </c>
      <c r="AE178" s="17">
        <f t="shared" si="260"/>
        <v>4</v>
      </c>
      <c r="AF178" s="18">
        <f t="shared" si="261"/>
        <v>-999</v>
      </c>
      <c r="AG178" s="19">
        <f t="shared" si="262"/>
        <v>0</v>
      </c>
      <c r="AH178" s="7">
        <f t="shared" si="360"/>
        <v>1</v>
      </c>
      <c r="AI178" s="8">
        <f>+'Detailed Input'!G252</f>
        <v>0</v>
      </c>
      <c r="AJ178" s="8">
        <f t="shared" si="318"/>
        <v>0</v>
      </c>
      <c r="AK178" s="8">
        <f t="shared" si="319"/>
        <v>1</v>
      </c>
      <c r="AL178" s="19">
        <f t="shared" si="263"/>
        <v>0</v>
      </c>
      <c r="AM178" s="9">
        <f t="shared" si="264"/>
        <v>0</v>
      </c>
      <c r="AN178" s="17">
        <f t="shared" si="265"/>
        <v>5</v>
      </c>
      <c r="AO178" s="18">
        <f t="shared" si="266"/>
        <v>-999</v>
      </c>
      <c r="AP178" s="19">
        <f t="shared" si="267"/>
        <v>0</v>
      </c>
      <c r="AQ178" s="7">
        <f t="shared" si="361"/>
        <v>1</v>
      </c>
      <c r="AR178" s="8">
        <f>+'Detailed Input'!H252</f>
        <v>0</v>
      </c>
      <c r="AS178" s="8">
        <f t="shared" si="320"/>
        <v>0</v>
      </c>
      <c r="AT178" s="8">
        <f t="shared" si="321"/>
        <v>1</v>
      </c>
      <c r="AU178" s="19">
        <f t="shared" si="268"/>
        <v>0</v>
      </c>
      <c r="AV178" s="9">
        <f t="shared" si="269"/>
        <v>0</v>
      </c>
      <c r="AW178" s="17">
        <f t="shared" si="270"/>
        <v>6</v>
      </c>
      <c r="AX178" s="18">
        <f t="shared" si="271"/>
        <v>-999</v>
      </c>
      <c r="AY178" s="19">
        <f t="shared" si="272"/>
        <v>0</v>
      </c>
      <c r="AZ178" s="7">
        <f t="shared" si="362"/>
        <v>1</v>
      </c>
      <c r="BA178" s="8">
        <f>+'Detailed Input'!I252</f>
        <v>0</v>
      </c>
      <c r="BB178" s="8">
        <f t="shared" si="322"/>
        <v>0</v>
      </c>
      <c r="BC178" s="8">
        <f t="shared" si="323"/>
        <v>1</v>
      </c>
      <c r="BD178" s="19">
        <f t="shared" si="273"/>
        <v>0</v>
      </c>
      <c r="BE178" s="9">
        <f t="shared" si="274"/>
        <v>0</v>
      </c>
      <c r="BF178" s="17">
        <f t="shared" si="275"/>
        <v>7</v>
      </c>
      <c r="BG178" s="18">
        <f t="shared" si="276"/>
        <v>-999</v>
      </c>
      <c r="BH178" s="19">
        <f t="shared" si="277"/>
        <v>0</v>
      </c>
      <c r="BI178" s="7">
        <f t="shared" si="363"/>
        <v>1</v>
      </c>
      <c r="BJ178" s="8">
        <f>+'Detailed Input'!J252</f>
        <v>0</v>
      </c>
      <c r="BK178" s="8">
        <f t="shared" si="324"/>
        <v>0</v>
      </c>
      <c r="BL178" s="8">
        <f t="shared" si="325"/>
        <v>1</v>
      </c>
      <c r="BM178" s="19">
        <f t="shared" si="278"/>
        <v>0</v>
      </c>
      <c r="BN178" s="9">
        <f t="shared" si="279"/>
        <v>0</v>
      </c>
      <c r="BO178" s="17">
        <f t="shared" si="280"/>
        <v>8</v>
      </c>
      <c r="BP178" s="18">
        <f t="shared" si="281"/>
        <v>-999</v>
      </c>
      <c r="BQ178" s="19">
        <f t="shared" si="282"/>
        <v>0</v>
      </c>
      <c r="BR178" s="7">
        <f t="shared" si="364"/>
        <v>1</v>
      </c>
      <c r="BS178" s="8">
        <f>+'Detailed Input'!K252</f>
        <v>0</v>
      </c>
      <c r="BT178" s="8">
        <f t="shared" si="326"/>
        <v>0</v>
      </c>
      <c r="BU178" s="8">
        <f t="shared" si="327"/>
        <v>1</v>
      </c>
      <c r="BV178" s="19">
        <f t="shared" si="283"/>
        <v>0</v>
      </c>
      <c r="BW178" s="9">
        <f t="shared" si="284"/>
        <v>0</v>
      </c>
      <c r="BX178" s="17">
        <f t="shared" si="285"/>
        <v>9</v>
      </c>
      <c r="BY178" s="18">
        <f t="shared" si="286"/>
        <v>-999</v>
      </c>
      <c r="BZ178" s="19">
        <f t="shared" si="287"/>
        <v>0</v>
      </c>
      <c r="CA178" s="7">
        <f t="shared" si="365"/>
        <v>1</v>
      </c>
      <c r="CB178" s="8">
        <f>+'Detailed Input'!L252</f>
        <v>0</v>
      </c>
      <c r="CC178" s="8">
        <f t="shared" si="328"/>
        <v>0</v>
      </c>
      <c r="CD178" s="8">
        <f t="shared" si="329"/>
        <v>1</v>
      </c>
      <c r="CE178" s="19">
        <f t="shared" si="288"/>
        <v>0</v>
      </c>
      <c r="CF178" s="9">
        <f t="shared" si="289"/>
        <v>0</v>
      </c>
      <c r="CG178" s="17">
        <f t="shared" si="290"/>
        <v>10</v>
      </c>
      <c r="CH178" s="18">
        <f t="shared" si="291"/>
        <v>-999</v>
      </c>
      <c r="CI178" s="19">
        <f t="shared" si="292"/>
        <v>0</v>
      </c>
      <c r="CJ178" s="7">
        <f t="shared" si="366"/>
        <v>1</v>
      </c>
      <c r="CK178" s="8">
        <f>+'Detailed Input'!M252</f>
        <v>0</v>
      </c>
      <c r="CL178" s="8">
        <f t="shared" si="330"/>
        <v>0</v>
      </c>
      <c r="CM178" s="8">
        <f t="shared" si="331"/>
        <v>1</v>
      </c>
      <c r="CN178" s="19">
        <f t="shared" si="293"/>
        <v>0</v>
      </c>
      <c r="CO178" s="134">
        <f t="shared" si="294"/>
        <v>0</v>
      </c>
      <c r="CQ178" s="119" t="str">
        <f t="shared" si="332"/>
        <v>blank</v>
      </c>
      <c r="CR178" s="84">
        <f t="shared" si="295"/>
        <v>0</v>
      </c>
      <c r="CS178" s="77">
        <f t="shared" si="296"/>
        <v>0</v>
      </c>
      <c r="CT178" s="77">
        <f t="shared" si="297"/>
        <v>0</v>
      </c>
      <c r="CU178" s="77">
        <f t="shared" si="298"/>
        <v>0</v>
      </c>
      <c r="CV178" s="77">
        <f t="shared" si="299"/>
        <v>0</v>
      </c>
      <c r="CW178" s="77">
        <f t="shared" si="300"/>
        <v>0</v>
      </c>
      <c r="CX178" s="77">
        <f t="shared" si="301"/>
        <v>0</v>
      </c>
      <c r="CY178" s="77">
        <f t="shared" si="302"/>
        <v>0</v>
      </c>
      <c r="CZ178" s="77">
        <f t="shared" si="303"/>
        <v>0</v>
      </c>
      <c r="DA178" s="77">
        <f t="shared" si="304"/>
        <v>0</v>
      </c>
      <c r="DB178" s="145">
        <f t="shared" si="333"/>
        <v>-999</v>
      </c>
      <c r="DC178" s="115">
        <f t="shared" si="334"/>
        <v>-999</v>
      </c>
      <c r="DD178" s="115">
        <f t="shared" si="335"/>
        <v>-999</v>
      </c>
      <c r="DE178" s="115">
        <f t="shared" si="336"/>
        <v>-999</v>
      </c>
      <c r="DF178" s="115">
        <f t="shared" si="337"/>
        <v>-999</v>
      </c>
      <c r="DG178" s="115">
        <f t="shared" si="338"/>
        <v>-999</v>
      </c>
      <c r="DH178" s="115">
        <f t="shared" si="339"/>
        <v>-999</v>
      </c>
      <c r="DI178" s="115">
        <f t="shared" si="340"/>
        <v>-999</v>
      </c>
      <c r="DJ178" s="115">
        <f t="shared" si="341"/>
        <v>-999</v>
      </c>
      <c r="DK178" s="115">
        <f t="shared" si="342"/>
        <v>-999</v>
      </c>
      <c r="DL178" s="125">
        <f t="shared" si="343"/>
        <v>1</v>
      </c>
      <c r="DM178" s="116">
        <f t="shared" si="344"/>
        <v>1</v>
      </c>
      <c r="DN178" s="116">
        <f t="shared" si="345"/>
        <v>1</v>
      </c>
      <c r="DO178" s="116">
        <f t="shared" si="346"/>
        <v>1</v>
      </c>
      <c r="DP178" s="116">
        <f t="shared" si="347"/>
        <v>1</v>
      </c>
      <c r="DQ178" s="116">
        <f t="shared" si="348"/>
        <v>1</v>
      </c>
      <c r="DR178" s="116">
        <f t="shared" si="349"/>
        <v>1</v>
      </c>
      <c r="DS178" s="116">
        <f t="shared" si="350"/>
        <v>1</v>
      </c>
      <c r="DT178" s="116">
        <f t="shared" si="351"/>
        <v>1</v>
      </c>
      <c r="DU178" s="116">
        <f t="shared" si="352"/>
        <v>1</v>
      </c>
      <c r="DV178" s="125">
        <f t="shared" si="353"/>
        <v>0</v>
      </c>
      <c r="DW178" s="116">
        <f t="shared" si="354"/>
        <v>0</v>
      </c>
      <c r="DX178" s="116">
        <f t="shared" si="305"/>
        <v>0</v>
      </c>
      <c r="DY178" s="116">
        <f t="shared" si="306"/>
        <v>0</v>
      </c>
      <c r="DZ178" s="116">
        <f t="shared" si="307"/>
        <v>0</v>
      </c>
      <c r="EA178" s="116">
        <f t="shared" si="308"/>
        <v>0</v>
      </c>
      <c r="EB178" s="116">
        <f t="shared" si="309"/>
        <v>0</v>
      </c>
      <c r="EC178" s="116">
        <f t="shared" si="310"/>
        <v>0</v>
      </c>
      <c r="ED178" s="116">
        <f t="shared" si="311"/>
        <v>0</v>
      </c>
      <c r="EE178" s="116">
        <f t="shared" si="312"/>
        <v>0</v>
      </c>
      <c r="EF178" s="172" t="str">
        <f>IF(EE178&gt;='Detailed Input'!$A$6,INDEX(DB178:DK178,EE178-'Detailed Input'!$A$6+1),"")</f>
        <v/>
      </c>
      <c r="EG178" s="170" t="str">
        <f>IF(EE178&gt;='Detailed Input'!$A$6,INDEX(DL178:DU178,EE178-'Detailed Input'!$A$6+1),"")</f>
        <v/>
      </c>
      <c r="EH178" s="59">
        <f t="shared" si="355"/>
        <v>0</v>
      </c>
      <c r="EI178" s="120">
        <f t="shared" si="356"/>
        <v>0</v>
      </c>
      <c r="EJ178" s="58"/>
    </row>
    <row r="179" spans="1:140" x14ac:dyDescent="0.2">
      <c r="A179" s="133" t="str">
        <f>IF('Detailed Input'!A253="",'Detailed Input'!$A$25,'Detailed Input'!A253)</f>
        <v>blank</v>
      </c>
      <c r="B179" s="16">
        <f>+'Detailed Input'!C253</f>
        <v>0</v>
      </c>
      <c r="C179" s="16">
        <f>MATCH(A179,'Detailed Input'!$A$25:$A$75,0)</f>
        <v>1</v>
      </c>
      <c r="D179" s="17">
        <f>'Detailed Input'!B253+1</f>
        <v>1</v>
      </c>
      <c r="E179" s="18">
        <f t="shared" si="246"/>
        <v>-999</v>
      </c>
      <c r="F179" s="19">
        <f t="shared" si="247"/>
        <v>0</v>
      </c>
      <c r="G179" s="7">
        <f t="shared" si="357"/>
        <v>1</v>
      </c>
      <c r="H179" s="8">
        <f>+'Detailed Input'!D253</f>
        <v>0</v>
      </c>
      <c r="I179" s="8">
        <v>0</v>
      </c>
      <c r="J179" s="8">
        <f t="shared" si="313"/>
        <v>1</v>
      </c>
      <c r="K179" s="19">
        <f t="shared" si="248"/>
        <v>0</v>
      </c>
      <c r="L179" s="9">
        <f t="shared" si="249"/>
        <v>0</v>
      </c>
      <c r="M179" s="17">
        <f t="shared" si="250"/>
        <v>2</v>
      </c>
      <c r="N179" s="18">
        <f t="shared" si="251"/>
        <v>-999</v>
      </c>
      <c r="O179" s="19">
        <f t="shared" si="252"/>
        <v>0</v>
      </c>
      <c r="P179" s="7">
        <f t="shared" si="358"/>
        <v>1</v>
      </c>
      <c r="Q179" s="8">
        <f>+'Detailed Input'!E253</f>
        <v>0</v>
      </c>
      <c r="R179" s="8">
        <f t="shared" si="314"/>
        <v>0</v>
      </c>
      <c r="S179" s="8">
        <f t="shared" si="315"/>
        <v>1</v>
      </c>
      <c r="T179" s="19">
        <f t="shared" si="253"/>
        <v>0</v>
      </c>
      <c r="U179" s="9">
        <f t="shared" si="254"/>
        <v>0</v>
      </c>
      <c r="V179" s="17">
        <f t="shared" si="255"/>
        <v>3</v>
      </c>
      <c r="W179" s="18">
        <f t="shared" si="256"/>
        <v>-999</v>
      </c>
      <c r="X179" s="19">
        <f t="shared" si="257"/>
        <v>0</v>
      </c>
      <c r="Y179" s="7">
        <f t="shared" si="359"/>
        <v>1</v>
      </c>
      <c r="Z179" s="8">
        <f>+'Detailed Input'!F253</f>
        <v>0</v>
      </c>
      <c r="AA179" s="8">
        <f t="shared" si="316"/>
        <v>0</v>
      </c>
      <c r="AB179" s="8">
        <f t="shared" si="317"/>
        <v>1</v>
      </c>
      <c r="AC179" s="19">
        <f t="shared" si="258"/>
        <v>0</v>
      </c>
      <c r="AD179" s="9">
        <f t="shared" si="259"/>
        <v>0</v>
      </c>
      <c r="AE179" s="17">
        <f t="shared" si="260"/>
        <v>4</v>
      </c>
      <c r="AF179" s="18">
        <f t="shared" si="261"/>
        <v>-999</v>
      </c>
      <c r="AG179" s="19">
        <f t="shared" si="262"/>
        <v>0</v>
      </c>
      <c r="AH179" s="7">
        <f t="shared" si="360"/>
        <v>1</v>
      </c>
      <c r="AI179" s="8">
        <f>+'Detailed Input'!G253</f>
        <v>0</v>
      </c>
      <c r="AJ179" s="8">
        <f t="shared" si="318"/>
        <v>0</v>
      </c>
      <c r="AK179" s="8">
        <f t="shared" si="319"/>
        <v>1</v>
      </c>
      <c r="AL179" s="19">
        <f t="shared" si="263"/>
        <v>0</v>
      </c>
      <c r="AM179" s="9">
        <f t="shared" si="264"/>
        <v>0</v>
      </c>
      <c r="AN179" s="17">
        <f t="shared" si="265"/>
        <v>5</v>
      </c>
      <c r="AO179" s="18">
        <f t="shared" si="266"/>
        <v>-999</v>
      </c>
      <c r="AP179" s="19">
        <f t="shared" si="267"/>
        <v>0</v>
      </c>
      <c r="AQ179" s="7">
        <f t="shared" si="361"/>
        <v>1</v>
      </c>
      <c r="AR179" s="8">
        <f>+'Detailed Input'!H253</f>
        <v>0</v>
      </c>
      <c r="AS179" s="8">
        <f t="shared" si="320"/>
        <v>0</v>
      </c>
      <c r="AT179" s="8">
        <f t="shared" si="321"/>
        <v>1</v>
      </c>
      <c r="AU179" s="19">
        <f t="shared" si="268"/>
        <v>0</v>
      </c>
      <c r="AV179" s="9">
        <f t="shared" si="269"/>
        <v>0</v>
      </c>
      <c r="AW179" s="17">
        <f t="shared" si="270"/>
        <v>6</v>
      </c>
      <c r="AX179" s="18">
        <f t="shared" si="271"/>
        <v>-999</v>
      </c>
      <c r="AY179" s="19">
        <f t="shared" si="272"/>
        <v>0</v>
      </c>
      <c r="AZ179" s="7">
        <f t="shared" si="362"/>
        <v>1</v>
      </c>
      <c r="BA179" s="8">
        <f>+'Detailed Input'!I253</f>
        <v>0</v>
      </c>
      <c r="BB179" s="8">
        <f t="shared" si="322"/>
        <v>0</v>
      </c>
      <c r="BC179" s="8">
        <f t="shared" si="323"/>
        <v>1</v>
      </c>
      <c r="BD179" s="19">
        <f t="shared" si="273"/>
        <v>0</v>
      </c>
      <c r="BE179" s="9">
        <f t="shared" si="274"/>
        <v>0</v>
      </c>
      <c r="BF179" s="17">
        <f t="shared" si="275"/>
        <v>7</v>
      </c>
      <c r="BG179" s="18">
        <f t="shared" si="276"/>
        <v>-999</v>
      </c>
      <c r="BH179" s="19">
        <f t="shared" si="277"/>
        <v>0</v>
      </c>
      <c r="BI179" s="7">
        <f t="shared" si="363"/>
        <v>1</v>
      </c>
      <c r="BJ179" s="8">
        <f>+'Detailed Input'!J253</f>
        <v>0</v>
      </c>
      <c r="BK179" s="8">
        <f t="shared" si="324"/>
        <v>0</v>
      </c>
      <c r="BL179" s="8">
        <f t="shared" si="325"/>
        <v>1</v>
      </c>
      <c r="BM179" s="19">
        <f t="shared" si="278"/>
        <v>0</v>
      </c>
      <c r="BN179" s="9">
        <f t="shared" si="279"/>
        <v>0</v>
      </c>
      <c r="BO179" s="17">
        <f t="shared" si="280"/>
        <v>8</v>
      </c>
      <c r="BP179" s="18">
        <f t="shared" si="281"/>
        <v>-999</v>
      </c>
      <c r="BQ179" s="19">
        <f t="shared" si="282"/>
        <v>0</v>
      </c>
      <c r="BR179" s="7">
        <f t="shared" si="364"/>
        <v>1</v>
      </c>
      <c r="BS179" s="8">
        <f>+'Detailed Input'!K253</f>
        <v>0</v>
      </c>
      <c r="BT179" s="8">
        <f t="shared" si="326"/>
        <v>0</v>
      </c>
      <c r="BU179" s="8">
        <f t="shared" si="327"/>
        <v>1</v>
      </c>
      <c r="BV179" s="19">
        <f t="shared" si="283"/>
        <v>0</v>
      </c>
      <c r="BW179" s="9">
        <f t="shared" si="284"/>
        <v>0</v>
      </c>
      <c r="BX179" s="17">
        <f t="shared" si="285"/>
        <v>9</v>
      </c>
      <c r="BY179" s="18">
        <f t="shared" si="286"/>
        <v>-999</v>
      </c>
      <c r="BZ179" s="19">
        <f t="shared" si="287"/>
        <v>0</v>
      </c>
      <c r="CA179" s="7">
        <f t="shared" si="365"/>
        <v>1</v>
      </c>
      <c r="CB179" s="8">
        <f>+'Detailed Input'!L253</f>
        <v>0</v>
      </c>
      <c r="CC179" s="8">
        <f t="shared" si="328"/>
        <v>0</v>
      </c>
      <c r="CD179" s="8">
        <f t="shared" si="329"/>
        <v>1</v>
      </c>
      <c r="CE179" s="19">
        <f t="shared" si="288"/>
        <v>0</v>
      </c>
      <c r="CF179" s="9">
        <f t="shared" si="289"/>
        <v>0</v>
      </c>
      <c r="CG179" s="17">
        <f t="shared" si="290"/>
        <v>10</v>
      </c>
      <c r="CH179" s="18">
        <f t="shared" si="291"/>
        <v>-999</v>
      </c>
      <c r="CI179" s="19">
        <f t="shared" si="292"/>
        <v>0</v>
      </c>
      <c r="CJ179" s="7">
        <f t="shared" si="366"/>
        <v>1</v>
      </c>
      <c r="CK179" s="8">
        <f>+'Detailed Input'!M253</f>
        <v>0</v>
      </c>
      <c r="CL179" s="8">
        <f t="shared" si="330"/>
        <v>0</v>
      </c>
      <c r="CM179" s="8">
        <f t="shared" si="331"/>
        <v>1</v>
      </c>
      <c r="CN179" s="19">
        <f t="shared" si="293"/>
        <v>0</v>
      </c>
      <c r="CO179" s="134">
        <f t="shared" si="294"/>
        <v>0</v>
      </c>
      <c r="CQ179" s="119" t="str">
        <f t="shared" si="332"/>
        <v>blank</v>
      </c>
      <c r="CR179" s="84">
        <f t="shared" si="295"/>
        <v>0</v>
      </c>
      <c r="CS179" s="77">
        <f t="shared" si="296"/>
        <v>0</v>
      </c>
      <c r="CT179" s="77">
        <f t="shared" si="297"/>
        <v>0</v>
      </c>
      <c r="CU179" s="77">
        <f t="shared" si="298"/>
        <v>0</v>
      </c>
      <c r="CV179" s="77">
        <f t="shared" si="299"/>
        <v>0</v>
      </c>
      <c r="CW179" s="77">
        <f t="shared" si="300"/>
        <v>0</v>
      </c>
      <c r="CX179" s="77">
        <f t="shared" si="301"/>
        <v>0</v>
      </c>
      <c r="CY179" s="77">
        <f t="shared" si="302"/>
        <v>0</v>
      </c>
      <c r="CZ179" s="77">
        <f t="shared" si="303"/>
        <v>0</v>
      </c>
      <c r="DA179" s="77">
        <f t="shared" si="304"/>
        <v>0</v>
      </c>
      <c r="DB179" s="145">
        <f t="shared" si="333"/>
        <v>-999</v>
      </c>
      <c r="DC179" s="115">
        <f t="shared" si="334"/>
        <v>-999</v>
      </c>
      <c r="DD179" s="115">
        <f t="shared" si="335"/>
        <v>-999</v>
      </c>
      <c r="DE179" s="115">
        <f t="shared" si="336"/>
        <v>-999</v>
      </c>
      <c r="DF179" s="115">
        <f t="shared" si="337"/>
        <v>-999</v>
      </c>
      <c r="DG179" s="115">
        <f t="shared" si="338"/>
        <v>-999</v>
      </c>
      <c r="DH179" s="115">
        <f t="shared" si="339"/>
        <v>-999</v>
      </c>
      <c r="DI179" s="115">
        <f t="shared" si="340"/>
        <v>-999</v>
      </c>
      <c r="DJ179" s="115">
        <f t="shared" si="341"/>
        <v>-999</v>
      </c>
      <c r="DK179" s="115">
        <f t="shared" si="342"/>
        <v>-999</v>
      </c>
      <c r="DL179" s="125">
        <f t="shared" si="343"/>
        <v>1</v>
      </c>
      <c r="DM179" s="116">
        <f t="shared" si="344"/>
        <v>1</v>
      </c>
      <c r="DN179" s="116">
        <f t="shared" si="345"/>
        <v>1</v>
      </c>
      <c r="DO179" s="116">
        <f t="shared" si="346"/>
        <v>1</v>
      </c>
      <c r="DP179" s="116">
        <f t="shared" si="347"/>
        <v>1</v>
      </c>
      <c r="DQ179" s="116">
        <f t="shared" si="348"/>
        <v>1</v>
      </c>
      <c r="DR179" s="116">
        <f t="shared" si="349"/>
        <v>1</v>
      </c>
      <c r="DS179" s="116">
        <f t="shared" si="350"/>
        <v>1</v>
      </c>
      <c r="DT179" s="116">
        <f t="shared" si="351"/>
        <v>1</v>
      </c>
      <c r="DU179" s="116">
        <f t="shared" si="352"/>
        <v>1</v>
      </c>
      <c r="DV179" s="125">
        <f t="shared" si="353"/>
        <v>0</v>
      </c>
      <c r="DW179" s="116">
        <f t="shared" si="354"/>
        <v>0</v>
      </c>
      <c r="DX179" s="116">
        <f t="shared" si="305"/>
        <v>0</v>
      </c>
      <c r="DY179" s="116">
        <f t="shared" si="306"/>
        <v>0</v>
      </c>
      <c r="DZ179" s="116">
        <f t="shared" si="307"/>
        <v>0</v>
      </c>
      <c r="EA179" s="116">
        <f t="shared" si="308"/>
        <v>0</v>
      </c>
      <c r="EB179" s="116">
        <f t="shared" si="309"/>
        <v>0</v>
      </c>
      <c r="EC179" s="116">
        <f t="shared" si="310"/>
        <v>0</v>
      </c>
      <c r="ED179" s="116">
        <f t="shared" si="311"/>
        <v>0</v>
      </c>
      <c r="EE179" s="116">
        <f t="shared" si="312"/>
        <v>0</v>
      </c>
      <c r="EF179" s="172" t="str">
        <f>IF(EE179&gt;='Detailed Input'!$A$6,INDEX(DB179:DK179,EE179-'Detailed Input'!$A$6+1),"")</f>
        <v/>
      </c>
      <c r="EG179" s="170" t="str">
        <f>IF(EE179&gt;='Detailed Input'!$A$6,INDEX(DL179:DU179,EE179-'Detailed Input'!$A$6+1),"")</f>
        <v/>
      </c>
      <c r="EH179" s="59">
        <f t="shared" si="355"/>
        <v>0</v>
      </c>
      <c r="EI179" s="120">
        <f t="shared" si="356"/>
        <v>0</v>
      </c>
      <c r="EJ179" s="58"/>
    </row>
    <row r="180" spans="1:140" x14ac:dyDescent="0.2">
      <c r="A180" s="133" t="str">
        <f>IF('Detailed Input'!A254="",'Detailed Input'!$A$25,'Detailed Input'!A254)</f>
        <v>blank</v>
      </c>
      <c r="B180" s="16">
        <f>+'Detailed Input'!C254</f>
        <v>0</v>
      </c>
      <c r="C180" s="16">
        <f>MATCH(A180,'Detailed Input'!$A$25:$A$75,0)</f>
        <v>1</v>
      </c>
      <c r="D180" s="17">
        <f>'Detailed Input'!B254+1</f>
        <v>1</v>
      </c>
      <c r="E180" s="18">
        <f t="shared" si="246"/>
        <v>-999</v>
      </c>
      <c r="F180" s="19">
        <f t="shared" si="247"/>
        <v>0</v>
      </c>
      <c r="G180" s="7">
        <f t="shared" si="357"/>
        <v>1</v>
      </c>
      <c r="H180" s="8">
        <f>+'Detailed Input'!D254</f>
        <v>0</v>
      </c>
      <c r="I180" s="8">
        <v>0</v>
      </c>
      <c r="J180" s="8">
        <f t="shared" si="313"/>
        <v>1</v>
      </c>
      <c r="K180" s="19">
        <f t="shared" si="248"/>
        <v>0</v>
      </c>
      <c r="L180" s="9">
        <f t="shared" si="249"/>
        <v>0</v>
      </c>
      <c r="M180" s="17">
        <f t="shared" si="250"/>
        <v>2</v>
      </c>
      <c r="N180" s="18">
        <f t="shared" si="251"/>
        <v>-999</v>
      </c>
      <c r="O180" s="19">
        <f t="shared" si="252"/>
        <v>0</v>
      </c>
      <c r="P180" s="7">
        <f t="shared" si="358"/>
        <v>1</v>
      </c>
      <c r="Q180" s="8">
        <f>+'Detailed Input'!E254</f>
        <v>0</v>
      </c>
      <c r="R180" s="8">
        <f t="shared" si="314"/>
        <v>0</v>
      </c>
      <c r="S180" s="8">
        <f t="shared" si="315"/>
        <v>1</v>
      </c>
      <c r="T180" s="19">
        <f t="shared" si="253"/>
        <v>0</v>
      </c>
      <c r="U180" s="9">
        <f t="shared" si="254"/>
        <v>0</v>
      </c>
      <c r="V180" s="17">
        <f t="shared" si="255"/>
        <v>3</v>
      </c>
      <c r="W180" s="18">
        <f t="shared" si="256"/>
        <v>-999</v>
      </c>
      <c r="X180" s="19">
        <f t="shared" si="257"/>
        <v>0</v>
      </c>
      <c r="Y180" s="7">
        <f t="shared" si="359"/>
        <v>1</v>
      </c>
      <c r="Z180" s="8">
        <f>+'Detailed Input'!F254</f>
        <v>0</v>
      </c>
      <c r="AA180" s="8">
        <f t="shared" si="316"/>
        <v>0</v>
      </c>
      <c r="AB180" s="8">
        <f t="shared" si="317"/>
        <v>1</v>
      </c>
      <c r="AC180" s="19">
        <f t="shared" si="258"/>
        <v>0</v>
      </c>
      <c r="AD180" s="9">
        <f t="shared" si="259"/>
        <v>0</v>
      </c>
      <c r="AE180" s="17">
        <f t="shared" si="260"/>
        <v>4</v>
      </c>
      <c r="AF180" s="18">
        <f t="shared" si="261"/>
        <v>-999</v>
      </c>
      <c r="AG180" s="19">
        <f t="shared" si="262"/>
        <v>0</v>
      </c>
      <c r="AH180" s="7">
        <f t="shared" si="360"/>
        <v>1</v>
      </c>
      <c r="AI180" s="8">
        <f>+'Detailed Input'!G254</f>
        <v>0</v>
      </c>
      <c r="AJ180" s="8">
        <f t="shared" si="318"/>
        <v>0</v>
      </c>
      <c r="AK180" s="8">
        <f t="shared" si="319"/>
        <v>1</v>
      </c>
      <c r="AL180" s="19">
        <f t="shared" si="263"/>
        <v>0</v>
      </c>
      <c r="AM180" s="9">
        <f t="shared" si="264"/>
        <v>0</v>
      </c>
      <c r="AN180" s="17">
        <f t="shared" si="265"/>
        <v>5</v>
      </c>
      <c r="AO180" s="18">
        <f t="shared" si="266"/>
        <v>-999</v>
      </c>
      <c r="AP180" s="19">
        <f t="shared" si="267"/>
        <v>0</v>
      </c>
      <c r="AQ180" s="7">
        <f t="shared" si="361"/>
        <v>1</v>
      </c>
      <c r="AR180" s="8">
        <f>+'Detailed Input'!H254</f>
        <v>0</v>
      </c>
      <c r="AS180" s="8">
        <f t="shared" si="320"/>
        <v>0</v>
      </c>
      <c r="AT180" s="8">
        <f t="shared" si="321"/>
        <v>1</v>
      </c>
      <c r="AU180" s="19">
        <f t="shared" si="268"/>
        <v>0</v>
      </c>
      <c r="AV180" s="9">
        <f t="shared" si="269"/>
        <v>0</v>
      </c>
      <c r="AW180" s="17">
        <f t="shared" si="270"/>
        <v>6</v>
      </c>
      <c r="AX180" s="18">
        <f t="shared" si="271"/>
        <v>-999</v>
      </c>
      <c r="AY180" s="19">
        <f t="shared" si="272"/>
        <v>0</v>
      </c>
      <c r="AZ180" s="7">
        <f t="shared" si="362"/>
        <v>1</v>
      </c>
      <c r="BA180" s="8">
        <f>+'Detailed Input'!I254</f>
        <v>0</v>
      </c>
      <c r="BB180" s="8">
        <f t="shared" si="322"/>
        <v>0</v>
      </c>
      <c r="BC180" s="8">
        <f t="shared" si="323"/>
        <v>1</v>
      </c>
      <c r="BD180" s="19">
        <f t="shared" si="273"/>
        <v>0</v>
      </c>
      <c r="BE180" s="9">
        <f t="shared" si="274"/>
        <v>0</v>
      </c>
      <c r="BF180" s="17">
        <f t="shared" si="275"/>
        <v>7</v>
      </c>
      <c r="BG180" s="18">
        <f t="shared" si="276"/>
        <v>-999</v>
      </c>
      <c r="BH180" s="19">
        <f t="shared" si="277"/>
        <v>0</v>
      </c>
      <c r="BI180" s="7">
        <f t="shared" si="363"/>
        <v>1</v>
      </c>
      <c r="BJ180" s="8">
        <f>+'Detailed Input'!J254</f>
        <v>0</v>
      </c>
      <c r="BK180" s="8">
        <f t="shared" si="324"/>
        <v>0</v>
      </c>
      <c r="BL180" s="8">
        <f t="shared" si="325"/>
        <v>1</v>
      </c>
      <c r="BM180" s="19">
        <f t="shared" si="278"/>
        <v>0</v>
      </c>
      <c r="BN180" s="9">
        <f t="shared" si="279"/>
        <v>0</v>
      </c>
      <c r="BO180" s="17">
        <f t="shared" si="280"/>
        <v>8</v>
      </c>
      <c r="BP180" s="18">
        <f t="shared" si="281"/>
        <v>-999</v>
      </c>
      <c r="BQ180" s="19">
        <f t="shared" si="282"/>
        <v>0</v>
      </c>
      <c r="BR180" s="7">
        <f t="shared" si="364"/>
        <v>1</v>
      </c>
      <c r="BS180" s="8">
        <f>+'Detailed Input'!K254</f>
        <v>0</v>
      </c>
      <c r="BT180" s="8">
        <f t="shared" si="326"/>
        <v>0</v>
      </c>
      <c r="BU180" s="8">
        <f t="shared" si="327"/>
        <v>1</v>
      </c>
      <c r="BV180" s="19">
        <f t="shared" si="283"/>
        <v>0</v>
      </c>
      <c r="BW180" s="9">
        <f t="shared" si="284"/>
        <v>0</v>
      </c>
      <c r="BX180" s="17">
        <f t="shared" si="285"/>
        <v>9</v>
      </c>
      <c r="BY180" s="18">
        <f t="shared" si="286"/>
        <v>-999</v>
      </c>
      <c r="BZ180" s="19">
        <f t="shared" si="287"/>
        <v>0</v>
      </c>
      <c r="CA180" s="7">
        <f t="shared" si="365"/>
        <v>1</v>
      </c>
      <c r="CB180" s="8">
        <f>+'Detailed Input'!L254</f>
        <v>0</v>
      </c>
      <c r="CC180" s="8">
        <f t="shared" si="328"/>
        <v>0</v>
      </c>
      <c r="CD180" s="8">
        <f t="shared" si="329"/>
        <v>1</v>
      </c>
      <c r="CE180" s="19">
        <f t="shared" si="288"/>
        <v>0</v>
      </c>
      <c r="CF180" s="9">
        <f t="shared" si="289"/>
        <v>0</v>
      </c>
      <c r="CG180" s="17">
        <f t="shared" si="290"/>
        <v>10</v>
      </c>
      <c r="CH180" s="18">
        <f t="shared" si="291"/>
        <v>-999</v>
      </c>
      <c r="CI180" s="19">
        <f t="shared" si="292"/>
        <v>0</v>
      </c>
      <c r="CJ180" s="7">
        <f t="shared" si="366"/>
        <v>1</v>
      </c>
      <c r="CK180" s="8">
        <f>+'Detailed Input'!M254</f>
        <v>0</v>
      </c>
      <c r="CL180" s="8">
        <f t="shared" si="330"/>
        <v>0</v>
      </c>
      <c r="CM180" s="8">
        <f t="shared" si="331"/>
        <v>1</v>
      </c>
      <c r="CN180" s="19">
        <f t="shared" si="293"/>
        <v>0</v>
      </c>
      <c r="CO180" s="134">
        <f t="shared" si="294"/>
        <v>0</v>
      </c>
      <c r="CQ180" s="119" t="str">
        <f t="shared" si="332"/>
        <v>blank</v>
      </c>
      <c r="CR180" s="84">
        <f t="shared" si="295"/>
        <v>0</v>
      </c>
      <c r="CS180" s="77">
        <f t="shared" si="296"/>
        <v>0</v>
      </c>
      <c r="CT180" s="77">
        <f t="shared" si="297"/>
        <v>0</v>
      </c>
      <c r="CU180" s="77">
        <f t="shared" si="298"/>
        <v>0</v>
      </c>
      <c r="CV180" s="77">
        <f t="shared" si="299"/>
        <v>0</v>
      </c>
      <c r="CW180" s="77">
        <f t="shared" si="300"/>
        <v>0</v>
      </c>
      <c r="CX180" s="77">
        <f t="shared" si="301"/>
        <v>0</v>
      </c>
      <c r="CY180" s="77">
        <f t="shared" si="302"/>
        <v>0</v>
      </c>
      <c r="CZ180" s="77">
        <f t="shared" si="303"/>
        <v>0</v>
      </c>
      <c r="DA180" s="77">
        <f t="shared" si="304"/>
        <v>0</v>
      </c>
      <c r="DB180" s="145">
        <f t="shared" si="333"/>
        <v>-999</v>
      </c>
      <c r="DC180" s="115">
        <f t="shared" si="334"/>
        <v>-999</v>
      </c>
      <c r="DD180" s="115">
        <f t="shared" si="335"/>
        <v>-999</v>
      </c>
      <c r="DE180" s="115">
        <f t="shared" si="336"/>
        <v>-999</v>
      </c>
      <c r="DF180" s="115">
        <f t="shared" si="337"/>
        <v>-999</v>
      </c>
      <c r="DG180" s="115">
        <f t="shared" si="338"/>
        <v>-999</v>
      </c>
      <c r="DH180" s="115">
        <f t="shared" si="339"/>
        <v>-999</v>
      </c>
      <c r="DI180" s="115">
        <f t="shared" si="340"/>
        <v>-999</v>
      </c>
      <c r="DJ180" s="115">
        <f t="shared" si="341"/>
        <v>-999</v>
      </c>
      <c r="DK180" s="115">
        <f t="shared" si="342"/>
        <v>-999</v>
      </c>
      <c r="DL180" s="125">
        <f t="shared" si="343"/>
        <v>1</v>
      </c>
      <c r="DM180" s="116">
        <f t="shared" si="344"/>
        <v>1</v>
      </c>
      <c r="DN180" s="116">
        <f t="shared" si="345"/>
        <v>1</v>
      </c>
      <c r="DO180" s="116">
        <f t="shared" si="346"/>
        <v>1</v>
      </c>
      <c r="DP180" s="116">
        <f t="shared" si="347"/>
        <v>1</v>
      </c>
      <c r="DQ180" s="116">
        <f t="shared" si="348"/>
        <v>1</v>
      </c>
      <c r="DR180" s="116">
        <f t="shared" si="349"/>
        <v>1</v>
      </c>
      <c r="DS180" s="116">
        <f t="shared" si="350"/>
        <v>1</v>
      </c>
      <c r="DT180" s="116">
        <f t="shared" si="351"/>
        <v>1</v>
      </c>
      <c r="DU180" s="116">
        <f t="shared" si="352"/>
        <v>1</v>
      </c>
      <c r="DV180" s="125">
        <f t="shared" si="353"/>
        <v>0</v>
      </c>
      <c r="DW180" s="116">
        <f t="shared" si="354"/>
        <v>0</v>
      </c>
      <c r="DX180" s="116">
        <f t="shared" si="305"/>
        <v>0</v>
      </c>
      <c r="DY180" s="116">
        <f t="shared" si="306"/>
        <v>0</v>
      </c>
      <c r="DZ180" s="116">
        <f t="shared" si="307"/>
        <v>0</v>
      </c>
      <c r="EA180" s="116">
        <f t="shared" si="308"/>
        <v>0</v>
      </c>
      <c r="EB180" s="116">
        <f t="shared" si="309"/>
        <v>0</v>
      </c>
      <c r="EC180" s="116">
        <f t="shared" si="310"/>
        <v>0</v>
      </c>
      <c r="ED180" s="116">
        <f t="shared" si="311"/>
        <v>0</v>
      </c>
      <c r="EE180" s="116">
        <f t="shared" si="312"/>
        <v>0</v>
      </c>
      <c r="EF180" s="172" t="str">
        <f>IF(EE180&gt;='Detailed Input'!$A$6,INDEX(DB180:DK180,EE180-'Detailed Input'!$A$6+1),"")</f>
        <v/>
      </c>
      <c r="EG180" s="170" t="str">
        <f>IF(EE180&gt;='Detailed Input'!$A$6,INDEX(DL180:DU180,EE180-'Detailed Input'!$A$6+1),"")</f>
        <v/>
      </c>
      <c r="EH180" s="59">
        <f t="shared" si="355"/>
        <v>0</v>
      </c>
      <c r="EI180" s="120">
        <f t="shared" si="356"/>
        <v>0</v>
      </c>
      <c r="EJ180" s="58"/>
    </row>
    <row r="181" spans="1:140" x14ac:dyDescent="0.2">
      <c r="A181" s="133" t="str">
        <f>IF('Detailed Input'!A255="",'Detailed Input'!$A$25,'Detailed Input'!A255)</f>
        <v>blank</v>
      </c>
      <c r="B181" s="16">
        <f>+'Detailed Input'!C255</f>
        <v>0</v>
      </c>
      <c r="C181" s="16">
        <f>MATCH(A181,'Detailed Input'!$A$25:$A$75,0)</f>
        <v>1</v>
      </c>
      <c r="D181" s="17">
        <f>'Detailed Input'!B255+1</f>
        <v>1</v>
      </c>
      <c r="E181" s="18">
        <f t="shared" si="246"/>
        <v>-999</v>
      </c>
      <c r="F181" s="19">
        <f t="shared" si="247"/>
        <v>0</v>
      </c>
      <c r="G181" s="7">
        <f t="shared" si="357"/>
        <v>1</v>
      </c>
      <c r="H181" s="8">
        <f>+'Detailed Input'!D255</f>
        <v>0</v>
      </c>
      <c r="I181" s="8">
        <v>0</v>
      </c>
      <c r="J181" s="8">
        <f t="shared" si="313"/>
        <v>1</v>
      </c>
      <c r="K181" s="19">
        <f t="shared" si="248"/>
        <v>0</v>
      </c>
      <c r="L181" s="9">
        <f t="shared" si="249"/>
        <v>0</v>
      </c>
      <c r="M181" s="17">
        <f t="shared" si="250"/>
        <v>2</v>
      </c>
      <c r="N181" s="18">
        <f t="shared" si="251"/>
        <v>-999</v>
      </c>
      <c r="O181" s="19">
        <f t="shared" si="252"/>
        <v>0</v>
      </c>
      <c r="P181" s="7">
        <f t="shared" si="358"/>
        <v>1</v>
      </c>
      <c r="Q181" s="8">
        <f>+'Detailed Input'!E255</f>
        <v>0</v>
      </c>
      <c r="R181" s="8">
        <f t="shared" si="314"/>
        <v>0</v>
      </c>
      <c r="S181" s="8">
        <f t="shared" si="315"/>
        <v>1</v>
      </c>
      <c r="T181" s="19">
        <f t="shared" si="253"/>
        <v>0</v>
      </c>
      <c r="U181" s="9">
        <f t="shared" si="254"/>
        <v>0</v>
      </c>
      <c r="V181" s="17">
        <f t="shared" si="255"/>
        <v>3</v>
      </c>
      <c r="W181" s="18">
        <f t="shared" si="256"/>
        <v>-999</v>
      </c>
      <c r="X181" s="19">
        <f t="shared" si="257"/>
        <v>0</v>
      </c>
      <c r="Y181" s="7">
        <f t="shared" si="359"/>
        <v>1</v>
      </c>
      <c r="Z181" s="8">
        <f>+'Detailed Input'!F255</f>
        <v>0</v>
      </c>
      <c r="AA181" s="8">
        <f t="shared" si="316"/>
        <v>0</v>
      </c>
      <c r="AB181" s="8">
        <f t="shared" si="317"/>
        <v>1</v>
      </c>
      <c r="AC181" s="19">
        <f t="shared" si="258"/>
        <v>0</v>
      </c>
      <c r="AD181" s="9">
        <f t="shared" si="259"/>
        <v>0</v>
      </c>
      <c r="AE181" s="17">
        <f t="shared" si="260"/>
        <v>4</v>
      </c>
      <c r="AF181" s="18">
        <f t="shared" si="261"/>
        <v>-999</v>
      </c>
      <c r="AG181" s="19">
        <f t="shared" si="262"/>
        <v>0</v>
      </c>
      <c r="AH181" s="7">
        <f t="shared" si="360"/>
        <v>1</v>
      </c>
      <c r="AI181" s="8">
        <f>+'Detailed Input'!G255</f>
        <v>0</v>
      </c>
      <c r="AJ181" s="8">
        <f t="shared" si="318"/>
        <v>0</v>
      </c>
      <c r="AK181" s="8">
        <f t="shared" si="319"/>
        <v>1</v>
      </c>
      <c r="AL181" s="19">
        <f t="shared" si="263"/>
        <v>0</v>
      </c>
      <c r="AM181" s="9">
        <f t="shared" si="264"/>
        <v>0</v>
      </c>
      <c r="AN181" s="17">
        <f t="shared" si="265"/>
        <v>5</v>
      </c>
      <c r="AO181" s="18">
        <f t="shared" si="266"/>
        <v>-999</v>
      </c>
      <c r="AP181" s="19">
        <f t="shared" si="267"/>
        <v>0</v>
      </c>
      <c r="AQ181" s="7">
        <f t="shared" si="361"/>
        <v>1</v>
      </c>
      <c r="AR181" s="8">
        <f>+'Detailed Input'!H255</f>
        <v>0</v>
      </c>
      <c r="AS181" s="8">
        <f t="shared" si="320"/>
        <v>0</v>
      </c>
      <c r="AT181" s="8">
        <f t="shared" si="321"/>
        <v>1</v>
      </c>
      <c r="AU181" s="19">
        <f t="shared" si="268"/>
        <v>0</v>
      </c>
      <c r="AV181" s="9">
        <f t="shared" si="269"/>
        <v>0</v>
      </c>
      <c r="AW181" s="17">
        <f t="shared" si="270"/>
        <v>6</v>
      </c>
      <c r="AX181" s="18">
        <f t="shared" si="271"/>
        <v>-999</v>
      </c>
      <c r="AY181" s="19">
        <f t="shared" si="272"/>
        <v>0</v>
      </c>
      <c r="AZ181" s="7">
        <f t="shared" si="362"/>
        <v>1</v>
      </c>
      <c r="BA181" s="8">
        <f>+'Detailed Input'!I255</f>
        <v>0</v>
      </c>
      <c r="BB181" s="8">
        <f t="shared" si="322"/>
        <v>0</v>
      </c>
      <c r="BC181" s="8">
        <f t="shared" si="323"/>
        <v>1</v>
      </c>
      <c r="BD181" s="19">
        <f t="shared" si="273"/>
        <v>0</v>
      </c>
      <c r="BE181" s="9">
        <f t="shared" si="274"/>
        <v>0</v>
      </c>
      <c r="BF181" s="17">
        <f t="shared" si="275"/>
        <v>7</v>
      </c>
      <c r="BG181" s="18">
        <f t="shared" si="276"/>
        <v>-999</v>
      </c>
      <c r="BH181" s="19">
        <f t="shared" si="277"/>
        <v>0</v>
      </c>
      <c r="BI181" s="7">
        <f t="shared" si="363"/>
        <v>1</v>
      </c>
      <c r="BJ181" s="8">
        <f>+'Detailed Input'!J255</f>
        <v>0</v>
      </c>
      <c r="BK181" s="8">
        <f t="shared" si="324"/>
        <v>0</v>
      </c>
      <c r="BL181" s="8">
        <f t="shared" si="325"/>
        <v>1</v>
      </c>
      <c r="BM181" s="19">
        <f t="shared" si="278"/>
        <v>0</v>
      </c>
      <c r="BN181" s="9">
        <f t="shared" si="279"/>
        <v>0</v>
      </c>
      <c r="BO181" s="17">
        <f t="shared" si="280"/>
        <v>8</v>
      </c>
      <c r="BP181" s="18">
        <f t="shared" si="281"/>
        <v>-999</v>
      </c>
      <c r="BQ181" s="19">
        <f t="shared" si="282"/>
        <v>0</v>
      </c>
      <c r="BR181" s="7">
        <f t="shared" si="364"/>
        <v>1</v>
      </c>
      <c r="BS181" s="8">
        <f>+'Detailed Input'!K255</f>
        <v>0</v>
      </c>
      <c r="BT181" s="8">
        <f t="shared" si="326"/>
        <v>0</v>
      </c>
      <c r="BU181" s="8">
        <f t="shared" si="327"/>
        <v>1</v>
      </c>
      <c r="BV181" s="19">
        <f t="shared" si="283"/>
        <v>0</v>
      </c>
      <c r="BW181" s="9">
        <f t="shared" si="284"/>
        <v>0</v>
      </c>
      <c r="BX181" s="17">
        <f t="shared" si="285"/>
        <v>9</v>
      </c>
      <c r="BY181" s="18">
        <f t="shared" si="286"/>
        <v>-999</v>
      </c>
      <c r="BZ181" s="19">
        <f t="shared" si="287"/>
        <v>0</v>
      </c>
      <c r="CA181" s="7">
        <f t="shared" si="365"/>
        <v>1</v>
      </c>
      <c r="CB181" s="8">
        <f>+'Detailed Input'!L255</f>
        <v>0</v>
      </c>
      <c r="CC181" s="8">
        <f t="shared" si="328"/>
        <v>0</v>
      </c>
      <c r="CD181" s="8">
        <f t="shared" si="329"/>
        <v>1</v>
      </c>
      <c r="CE181" s="19">
        <f t="shared" si="288"/>
        <v>0</v>
      </c>
      <c r="CF181" s="9">
        <f t="shared" si="289"/>
        <v>0</v>
      </c>
      <c r="CG181" s="17">
        <f t="shared" si="290"/>
        <v>10</v>
      </c>
      <c r="CH181" s="18">
        <f t="shared" si="291"/>
        <v>-999</v>
      </c>
      <c r="CI181" s="19">
        <f t="shared" si="292"/>
        <v>0</v>
      </c>
      <c r="CJ181" s="7">
        <f t="shared" si="366"/>
        <v>1</v>
      </c>
      <c r="CK181" s="8">
        <f>+'Detailed Input'!M255</f>
        <v>0</v>
      </c>
      <c r="CL181" s="8">
        <f t="shared" si="330"/>
        <v>0</v>
      </c>
      <c r="CM181" s="8">
        <f t="shared" si="331"/>
        <v>1</v>
      </c>
      <c r="CN181" s="19">
        <f t="shared" si="293"/>
        <v>0</v>
      </c>
      <c r="CO181" s="134">
        <f t="shared" si="294"/>
        <v>0</v>
      </c>
      <c r="CQ181" s="119" t="str">
        <f t="shared" si="332"/>
        <v>blank</v>
      </c>
      <c r="CR181" s="84">
        <f t="shared" si="295"/>
        <v>0</v>
      </c>
      <c r="CS181" s="77">
        <f t="shared" si="296"/>
        <v>0</v>
      </c>
      <c r="CT181" s="77">
        <f t="shared" si="297"/>
        <v>0</v>
      </c>
      <c r="CU181" s="77">
        <f t="shared" si="298"/>
        <v>0</v>
      </c>
      <c r="CV181" s="77">
        <f t="shared" si="299"/>
        <v>0</v>
      </c>
      <c r="CW181" s="77">
        <f t="shared" si="300"/>
        <v>0</v>
      </c>
      <c r="CX181" s="77">
        <f t="shared" si="301"/>
        <v>0</v>
      </c>
      <c r="CY181" s="77">
        <f t="shared" si="302"/>
        <v>0</v>
      </c>
      <c r="CZ181" s="77">
        <f t="shared" si="303"/>
        <v>0</v>
      </c>
      <c r="DA181" s="77">
        <f t="shared" si="304"/>
        <v>0</v>
      </c>
      <c r="DB181" s="145">
        <f t="shared" si="333"/>
        <v>-999</v>
      </c>
      <c r="DC181" s="115">
        <f t="shared" si="334"/>
        <v>-999</v>
      </c>
      <c r="DD181" s="115">
        <f t="shared" si="335"/>
        <v>-999</v>
      </c>
      <c r="DE181" s="115">
        <f t="shared" si="336"/>
        <v>-999</v>
      </c>
      <c r="DF181" s="115">
        <f t="shared" si="337"/>
        <v>-999</v>
      </c>
      <c r="DG181" s="115">
        <f t="shared" si="338"/>
        <v>-999</v>
      </c>
      <c r="DH181" s="115">
        <f t="shared" si="339"/>
        <v>-999</v>
      </c>
      <c r="DI181" s="115">
        <f t="shared" si="340"/>
        <v>-999</v>
      </c>
      <c r="DJ181" s="115">
        <f t="shared" si="341"/>
        <v>-999</v>
      </c>
      <c r="DK181" s="115">
        <f t="shared" si="342"/>
        <v>-999</v>
      </c>
      <c r="DL181" s="125">
        <f t="shared" si="343"/>
        <v>1</v>
      </c>
      <c r="DM181" s="116">
        <f t="shared" si="344"/>
        <v>1</v>
      </c>
      <c r="DN181" s="116">
        <f t="shared" si="345"/>
        <v>1</v>
      </c>
      <c r="DO181" s="116">
        <f t="shared" si="346"/>
        <v>1</v>
      </c>
      <c r="DP181" s="116">
        <f t="shared" si="347"/>
        <v>1</v>
      </c>
      <c r="DQ181" s="116">
        <f t="shared" si="348"/>
        <v>1</v>
      </c>
      <c r="DR181" s="116">
        <f t="shared" si="349"/>
        <v>1</v>
      </c>
      <c r="DS181" s="116">
        <f t="shared" si="350"/>
        <v>1</v>
      </c>
      <c r="DT181" s="116">
        <f t="shared" si="351"/>
        <v>1</v>
      </c>
      <c r="DU181" s="116">
        <f t="shared" si="352"/>
        <v>1</v>
      </c>
      <c r="DV181" s="125">
        <f t="shared" si="353"/>
        <v>0</v>
      </c>
      <c r="DW181" s="116">
        <f t="shared" si="354"/>
        <v>0</v>
      </c>
      <c r="DX181" s="116">
        <f t="shared" si="305"/>
        <v>0</v>
      </c>
      <c r="DY181" s="116">
        <f t="shared" si="306"/>
        <v>0</v>
      </c>
      <c r="DZ181" s="116">
        <f t="shared" si="307"/>
        <v>0</v>
      </c>
      <c r="EA181" s="116">
        <f t="shared" si="308"/>
        <v>0</v>
      </c>
      <c r="EB181" s="116">
        <f t="shared" si="309"/>
        <v>0</v>
      </c>
      <c r="EC181" s="116">
        <f t="shared" si="310"/>
        <v>0</v>
      </c>
      <c r="ED181" s="116">
        <f t="shared" si="311"/>
        <v>0</v>
      </c>
      <c r="EE181" s="116">
        <f t="shared" si="312"/>
        <v>0</v>
      </c>
      <c r="EF181" s="172" t="str">
        <f>IF(EE181&gt;='Detailed Input'!$A$6,INDEX(DB181:DK181,EE181-'Detailed Input'!$A$6+1),"")</f>
        <v/>
      </c>
      <c r="EG181" s="170" t="str">
        <f>IF(EE181&gt;='Detailed Input'!$A$6,INDEX(DL181:DU181,EE181-'Detailed Input'!$A$6+1),"")</f>
        <v/>
      </c>
      <c r="EH181" s="59">
        <f t="shared" si="355"/>
        <v>0</v>
      </c>
      <c r="EI181" s="120">
        <f t="shared" si="356"/>
        <v>0</v>
      </c>
      <c r="EJ181" s="58"/>
    </row>
    <row r="182" spans="1:140" x14ac:dyDescent="0.2">
      <c r="A182" s="133" t="str">
        <f>IF('Detailed Input'!A256="",'Detailed Input'!$A$25,'Detailed Input'!A256)</f>
        <v>blank</v>
      </c>
      <c r="B182" s="16">
        <f>+'Detailed Input'!C256</f>
        <v>0</v>
      </c>
      <c r="C182" s="16">
        <f>MATCH(A182,'Detailed Input'!$A$25:$A$75,0)</f>
        <v>1</v>
      </c>
      <c r="D182" s="17">
        <f>'Detailed Input'!B256+1</f>
        <v>1</v>
      </c>
      <c r="E182" s="18">
        <f t="shared" si="246"/>
        <v>-999</v>
      </c>
      <c r="F182" s="19">
        <f t="shared" si="247"/>
        <v>0</v>
      </c>
      <c r="G182" s="7">
        <f t="shared" si="357"/>
        <v>1</v>
      </c>
      <c r="H182" s="8">
        <f>+'Detailed Input'!D256</f>
        <v>0</v>
      </c>
      <c r="I182" s="8">
        <v>0</v>
      </c>
      <c r="J182" s="8">
        <f t="shared" si="313"/>
        <v>1</v>
      </c>
      <c r="K182" s="19">
        <f t="shared" si="248"/>
        <v>0</v>
      </c>
      <c r="L182" s="9">
        <f t="shared" si="249"/>
        <v>0</v>
      </c>
      <c r="M182" s="17">
        <f t="shared" si="250"/>
        <v>2</v>
      </c>
      <c r="N182" s="18">
        <f t="shared" si="251"/>
        <v>-999</v>
      </c>
      <c r="O182" s="19">
        <f t="shared" si="252"/>
        <v>0</v>
      </c>
      <c r="P182" s="7">
        <f t="shared" si="358"/>
        <v>1</v>
      </c>
      <c r="Q182" s="8">
        <f>+'Detailed Input'!E256</f>
        <v>0</v>
      </c>
      <c r="R182" s="8">
        <f t="shared" si="314"/>
        <v>0</v>
      </c>
      <c r="S182" s="8">
        <f t="shared" si="315"/>
        <v>1</v>
      </c>
      <c r="T182" s="19">
        <f t="shared" si="253"/>
        <v>0</v>
      </c>
      <c r="U182" s="9">
        <f t="shared" si="254"/>
        <v>0</v>
      </c>
      <c r="V182" s="17">
        <f t="shared" si="255"/>
        <v>3</v>
      </c>
      <c r="W182" s="18">
        <f t="shared" si="256"/>
        <v>-999</v>
      </c>
      <c r="X182" s="19">
        <f t="shared" si="257"/>
        <v>0</v>
      </c>
      <c r="Y182" s="7">
        <f t="shared" si="359"/>
        <v>1</v>
      </c>
      <c r="Z182" s="8">
        <f>+'Detailed Input'!F256</f>
        <v>0</v>
      </c>
      <c r="AA182" s="8">
        <f t="shared" si="316"/>
        <v>0</v>
      </c>
      <c r="AB182" s="8">
        <f t="shared" si="317"/>
        <v>1</v>
      </c>
      <c r="AC182" s="19">
        <f t="shared" si="258"/>
        <v>0</v>
      </c>
      <c r="AD182" s="9">
        <f t="shared" si="259"/>
        <v>0</v>
      </c>
      <c r="AE182" s="17">
        <f t="shared" si="260"/>
        <v>4</v>
      </c>
      <c r="AF182" s="18">
        <f t="shared" si="261"/>
        <v>-999</v>
      </c>
      <c r="AG182" s="19">
        <f t="shared" si="262"/>
        <v>0</v>
      </c>
      <c r="AH182" s="7">
        <f t="shared" si="360"/>
        <v>1</v>
      </c>
      <c r="AI182" s="8">
        <f>+'Detailed Input'!G256</f>
        <v>0</v>
      </c>
      <c r="AJ182" s="8">
        <f t="shared" si="318"/>
        <v>0</v>
      </c>
      <c r="AK182" s="8">
        <f t="shared" si="319"/>
        <v>1</v>
      </c>
      <c r="AL182" s="19">
        <f t="shared" si="263"/>
        <v>0</v>
      </c>
      <c r="AM182" s="9">
        <f t="shared" si="264"/>
        <v>0</v>
      </c>
      <c r="AN182" s="17">
        <f t="shared" si="265"/>
        <v>5</v>
      </c>
      <c r="AO182" s="18">
        <f t="shared" si="266"/>
        <v>-999</v>
      </c>
      <c r="AP182" s="19">
        <f t="shared" si="267"/>
        <v>0</v>
      </c>
      <c r="AQ182" s="7">
        <f t="shared" si="361"/>
        <v>1</v>
      </c>
      <c r="AR182" s="8">
        <f>+'Detailed Input'!H256</f>
        <v>0</v>
      </c>
      <c r="AS182" s="8">
        <f t="shared" si="320"/>
        <v>0</v>
      </c>
      <c r="AT182" s="8">
        <f t="shared" si="321"/>
        <v>1</v>
      </c>
      <c r="AU182" s="19">
        <f t="shared" si="268"/>
        <v>0</v>
      </c>
      <c r="AV182" s="9">
        <f t="shared" si="269"/>
        <v>0</v>
      </c>
      <c r="AW182" s="17">
        <f t="shared" si="270"/>
        <v>6</v>
      </c>
      <c r="AX182" s="18">
        <f t="shared" si="271"/>
        <v>-999</v>
      </c>
      <c r="AY182" s="19">
        <f t="shared" si="272"/>
        <v>0</v>
      </c>
      <c r="AZ182" s="7">
        <f t="shared" si="362"/>
        <v>1</v>
      </c>
      <c r="BA182" s="8">
        <f>+'Detailed Input'!I256</f>
        <v>0</v>
      </c>
      <c r="BB182" s="8">
        <f t="shared" si="322"/>
        <v>0</v>
      </c>
      <c r="BC182" s="8">
        <f t="shared" si="323"/>
        <v>1</v>
      </c>
      <c r="BD182" s="19">
        <f t="shared" si="273"/>
        <v>0</v>
      </c>
      <c r="BE182" s="9">
        <f t="shared" si="274"/>
        <v>0</v>
      </c>
      <c r="BF182" s="17">
        <f t="shared" si="275"/>
        <v>7</v>
      </c>
      <c r="BG182" s="18">
        <f t="shared" si="276"/>
        <v>-999</v>
      </c>
      <c r="BH182" s="19">
        <f t="shared" si="277"/>
        <v>0</v>
      </c>
      <c r="BI182" s="7">
        <f t="shared" si="363"/>
        <v>1</v>
      </c>
      <c r="BJ182" s="8">
        <f>+'Detailed Input'!J256</f>
        <v>0</v>
      </c>
      <c r="BK182" s="8">
        <f t="shared" si="324"/>
        <v>0</v>
      </c>
      <c r="BL182" s="8">
        <f t="shared" si="325"/>
        <v>1</v>
      </c>
      <c r="BM182" s="19">
        <f t="shared" si="278"/>
        <v>0</v>
      </c>
      <c r="BN182" s="9">
        <f t="shared" si="279"/>
        <v>0</v>
      </c>
      <c r="BO182" s="17">
        <f t="shared" si="280"/>
        <v>8</v>
      </c>
      <c r="BP182" s="18">
        <f t="shared" si="281"/>
        <v>-999</v>
      </c>
      <c r="BQ182" s="19">
        <f t="shared" si="282"/>
        <v>0</v>
      </c>
      <c r="BR182" s="7">
        <f t="shared" si="364"/>
        <v>1</v>
      </c>
      <c r="BS182" s="8">
        <f>+'Detailed Input'!K256</f>
        <v>0</v>
      </c>
      <c r="BT182" s="8">
        <f t="shared" si="326"/>
        <v>0</v>
      </c>
      <c r="BU182" s="8">
        <f t="shared" si="327"/>
        <v>1</v>
      </c>
      <c r="BV182" s="19">
        <f t="shared" si="283"/>
        <v>0</v>
      </c>
      <c r="BW182" s="9">
        <f t="shared" si="284"/>
        <v>0</v>
      </c>
      <c r="BX182" s="17">
        <f t="shared" si="285"/>
        <v>9</v>
      </c>
      <c r="BY182" s="18">
        <f t="shared" si="286"/>
        <v>-999</v>
      </c>
      <c r="BZ182" s="19">
        <f t="shared" si="287"/>
        <v>0</v>
      </c>
      <c r="CA182" s="7">
        <f t="shared" si="365"/>
        <v>1</v>
      </c>
      <c r="CB182" s="8">
        <f>+'Detailed Input'!L256</f>
        <v>0</v>
      </c>
      <c r="CC182" s="8">
        <f t="shared" si="328"/>
        <v>0</v>
      </c>
      <c r="CD182" s="8">
        <f t="shared" si="329"/>
        <v>1</v>
      </c>
      <c r="CE182" s="19">
        <f t="shared" si="288"/>
        <v>0</v>
      </c>
      <c r="CF182" s="9">
        <f t="shared" si="289"/>
        <v>0</v>
      </c>
      <c r="CG182" s="17">
        <f t="shared" si="290"/>
        <v>10</v>
      </c>
      <c r="CH182" s="18">
        <f t="shared" si="291"/>
        <v>-999</v>
      </c>
      <c r="CI182" s="19">
        <f t="shared" si="292"/>
        <v>0</v>
      </c>
      <c r="CJ182" s="7">
        <f t="shared" si="366"/>
        <v>1</v>
      </c>
      <c r="CK182" s="8">
        <f>+'Detailed Input'!M256</f>
        <v>0</v>
      </c>
      <c r="CL182" s="8">
        <f t="shared" si="330"/>
        <v>0</v>
      </c>
      <c r="CM182" s="8">
        <f t="shared" si="331"/>
        <v>1</v>
      </c>
      <c r="CN182" s="19">
        <f t="shared" si="293"/>
        <v>0</v>
      </c>
      <c r="CO182" s="134">
        <f t="shared" si="294"/>
        <v>0</v>
      </c>
      <c r="CQ182" s="119" t="str">
        <f t="shared" si="332"/>
        <v>blank</v>
      </c>
      <c r="CR182" s="84">
        <f t="shared" si="295"/>
        <v>0</v>
      </c>
      <c r="CS182" s="77">
        <f t="shared" si="296"/>
        <v>0</v>
      </c>
      <c r="CT182" s="77">
        <f t="shared" si="297"/>
        <v>0</v>
      </c>
      <c r="CU182" s="77">
        <f t="shared" si="298"/>
        <v>0</v>
      </c>
      <c r="CV182" s="77">
        <f t="shared" si="299"/>
        <v>0</v>
      </c>
      <c r="CW182" s="77">
        <f t="shared" si="300"/>
        <v>0</v>
      </c>
      <c r="CX182" s="77">
        <f t="shared" si="301"/>
        <v>0</v>
      </c>
      <c r="CY182" s="77">
        <f t="shared" si="302"/>
        <v>0</v>
      </c>
      <c r="CZ182" s="77">
        <f t="shared" si="303"/>
        <v>0</v>
      </c>
      <c r="DA182" s="77">
        <f t="shared" si="304"/>
        <v>0</v>
      </c>
      <c r="DB182" s="145">
        <f t="shared" si="333"/>
        <v>-999</v>
      </c>
      <c r="DC182" s="115">
        <f t="shared" si="334"/>
        <v>-999</v>
      </c>
      <c r="DD182" s="115">
        <f t="shared" si="335"/>
        <v>-999</v>
      </c>
      <c r="DE182" s="115">
        <f t="shared" si="336"/>
        <v>-999</v>
      </c>
      <c r="DF182" s="115">
        <f t="shared" si="337"/>
        <v>-999</v>
      </c>
      <c r="DG182" s="115">
        <f t="shared" si="338"/>
        <v>-999</v>
      </c>
      <c r="DH182" s="115">
        <f t="shared" si="339"/>
        <v>-999</v>
      </c>
      <c r="DI182" s="115">
        <f t="shared" si="340"/>
        <v>-999</v>
      </c>
      <c r="DJ182" s="115">
        <f t="shared" si="341"/>
        <v>-999</v>
      </c>
      <c r="DK182" s="115">
        <f t="shared" si="342"/>
        <v>-999</v>
      </c>
      <c r="DL182" s="125">
        <f t="shared" si="343"/>
        <v>1</v>
      </c>
      <c r="DM182" s="116">
        <f t="shared" si="344"/>
        <v>1</v>
      </c>
      <c r="DN182" s="116">
        <f t="shared" si="345"/>
        <v>1</v>
      </c>
      <c r="DO182" s="116">
        <f t="shared" si="346"/>
        <v>1</v>
      </c>
      <c r="DP182" s="116">
        <f t="shared" si="347"/>
        <v>1</v>
      </c>
      <c r="DQ182" s="116">
        <f t="shared" si="348"/>
        <v>1</v>
      </c>
      <c r="DR182" s="116">
        <f t="shared" si="349"/>
        <v>1</v>
      </c>
      <c r="DS182" s="116">
        <f t="shared" si="350"/>
        <v>1</v>
      </c>
      <c r="DT182" s="116">
        <f t="shared" si="351"/>
        <v>1</v>
      </c>
      <c r="DU182" s="116">
        <f t="shared" si="352"/>
        <v>1</v>
      </c>
      <c r="DV182" s="125">
        <f t="shared" si="353"/>
        <v>0</v>
      </c>
      <c r="DW182" s="116">
        <f t="shared" si="354"/>
        <v>0</v>
      </c>
      <c r="DX182" s="116">
        <f t="shared" si="305"/>
        <v>0</v>
      </c>
      <c r="DY182" s="116">
        <f t="shared" si="306"/>
        <v>0</v>
      </c>
      <c r="DZ182" s="116">
        <f t="shared" si="307"/>
        <v>0</v>
      </c>
      <c r="EA182" s="116">
        <f t="shared" si="308"/>
        <v>0</v>
      </c>
      <c r="EB182" s="116">
        <f t="shared" si="309"/>
        <v>0</v>
      </c>
      <c r="EC182" s="116">
        <f t="shared" si="310"/>
        <v>0</v>
      </c>
      <c r="ED182" s="116">
        <f t="shared" si="311"/>
        <v>0</v>
      </c>
      <c r="EE182" s="116">
        <f t="shared" si="312"/>
        <v>0</v>
      </c>
      <c r="EF182" s="172" t="str">
        <f>IF(EE182&gt;='Detailed Input'!$A$6,INDEX(DB182:DK182,EE182-'Detailed Input'!$A$6+1),"")</f>
        <v/>
      </c>
      <c r="EG182" s="170" t="str">
        <f>IF(EE182&gt;='Detailed Input'!$A$6,INDEX(DL182:DU182,EE182-'Detailed Input'!$A$6+1),"")</f>
        <v/>
      </c>
      <c r="EH182" s="59">
        <f t="shared" si="355"/>
        <v>0</v>
      </c>
      <c r="EI182" s="120">
        <f t="shared" si="356"/>
        <v>0</v>
      </c>
      <c r="EJ182" s="58"/>
    </row>
    <row r="183" spans="1:140" x14ac:dyDescent="0.2">
      <c r="A183" s="133" t="str">
        <f>IF('Detailed Input'!A257="",'Detailed Input'!$A$25,'Detailed Input'!A257)</f>
        <v>blank</v>
      </c>
      <c r="B183" s="16">
        <f>+'Detailed Input'!C257</f>
        <v>0</v>
      </c>
      <c r="C183" s="16">
        <f>MATCH(A183,'Detailed Input'!$A$25:$A$75,0)</f>
        <v>1</v>
      </c>
      <c r="D183" s="17">
        <f>'Detailed Input'!B257+1</f>
        <v>1</v>
      </c>
      <c r="E183" s="18">
        <f t="shared" si="246"/>
        <v>-999</v>
      </c>
      <c r="F183" s="19">
        <f t="shared" si="247"/>
        <v>0</v>
      </c>
      <c r="G183" s="7">
        <f t="shared" si="357"/>
        <v>1</v>
      </c>
      <c r="H183" s="8">
        <f>+'Detailed Input'!D257</f>
        <v>0</v>
      </c>
      <c r="I183" s="8">
        <v>0</v>
      </c>
      <c r="J183" s="8">
        <f t="shared" si="313"/>
        <v>1</v>
      </c>
      <c r="K183" s="19">
        <f t="shared" si="248"/>
        <v>0</v>
      </c>
      <c r="L183" s="9">
        <f t="shared" si="249"/>
        <v>0</v>
      </c>
      <c r="M183" s="17">
        <f t="shared" si="250"/>
        <v>2</v>
      </c>
      <c r="N183" s="18">
        <f t="shared" si="251"/>
        <v>-999</v>
      </c>
      <c r="O183" s="19">
        <f t="shared" si="252"/>
        <v>0</v>
      </c>
      <c r="P183" s="7">
        <f t="shared" si="358"/>
        <v>1</v>
      </c>
      <c r="Q183" s="8">
        <f>+'Detailed Input'!E257</f>
        <v>0</v>
      </c>
      <c r="R183" s="8">
        <f t="shared" si="314"/>
        <v>0</v>
      </c>
      <c r="S183" s="8">
        <f t="shared" si="315"/>
        <v>1</v>
      </c>
      <c r="T183" s="19">
        <f t="shared" si="253"/>
        <v>0</v>
      </c>
      <c r="U183" s="9">
        <f t="shared" si="254"/>
        <v>0</v>
      </c>
      <c r="V183" s="17">
        <f t="shared" si="255"/>
        <v>3</v>
      </c>
      <c r="W183" s="18">
        <f t="shared" si="256"/>
        <v>-999</v>
      </c>
      <c r="X183" s="19">
        <f t="shared" si="257"/>
        <v>0</v>
      </c>
      <c r="Y183" s="7">
        <f t="shared" si="359"/>
        <v>1</v>
      </c>
      <c r="Z183" s="8">
        <f>+'Detailed Input'!F257</f>
        <v>0</v>
      </c>
      <c r="AA183" s="8">
        <f t="shared" si="316"/>
        <v>0</v>
      </c>
      <c r="AB183" s="8">
        <f t="shared" si="317"/>
        <v>1</v>
      </c>
      <c r="AC183" s="19">
        <f t="shared" si="258"/>
        <v>0</v>
      </c>
      <c r="AD183" s="9">
        <f t="shared" si="259"/>
        <v>0</v>
      </c>
      <c r="AE183" s="17">
        <f t="shared" si="260"/>
        <v>4</v>
      </c>
      <c r="AF183" s="18">
        <f t="shared" si="261"/>
        <v>-999</v>
      </c>
      <c r="AG183" s="19">
        <f t="shared" si="262"/>
        <v>0</v>
      </c>
      <c r="AH183" s="7">
        <f t="shared" si="360"/>
        <v>1</v>
      </c>
      <c r="AI183" s="8">
        <f>+'Detailed Input'!G257</f>
        <v>0</v>
      </c>
      <c r="AJ183" s="8">
        <f t="shared" si="318"/>
        <v>0</v>
      </c>
      <c r="AK183" s="8">
        <f t="shared" si="319"/>
        <v>1</v>
      </c>
      <c r="AL183" s="19">
        <f t="shared" si="263"/>
        <v>0</v>
      </c>
      <c r="AM183" s="9">
        <f t="shared" si="264"/>
        <v>0</v>
      </c>
      <c r="AN183" s="17">
        <f t="shared" si="265"/>
        <v>5</v>
      </c>
      <c r="AO183" s="18">
        <f t="shared" si="266"/>
        <v>-999</v>
      </c>
      <c r="AP183" s="19">
        <f t="shared" si="267"/>
        <v>0</v>
      </c>
      <c r="AQ183" s="7">
        <f t="shared" si="361"/>
        <v>1</v>
      </c>
      <c r="AR183" s="8">
        <f>+'Detailed Input'!H257</f>
        <v>0</v>
      </c>
      <c r="AS183" s="8">
        <f t="shared" si="320"/>
        <v>0</v>
      </c>
      <c r="AT183" s="8">
        <f t="shared" si="321"/>
        <v>1</v>
      </c>
      <c r="AU183" s="19">
        <f t="shared" si="268"/>
        <v>0</v>
      </c>
      <c r="AV183" s="9">
        <f t="shared" si="269"/>
        <v>0</v>
      </c>
      <c r="AW183" s="17">
        <f t="shared" si="270"/>
        <v>6</v>
      </c>
      <c r="AX183" s="18">
        <f t="shared" si="271"/>
        <v>-999</v>
      </c>
      <c r="AY183" s="19">
        <f t="shared" si="272"/>
        <v>0</v>
      </c>
      <c r="AZ183" s="7">
        <f t="shared" si="362"/>
        <v>1</v>
      </c>
      <c r="BA183" s="8">
        <f>+'Detailed Input'!I257</f>
        <v>0</v>
      </c>
      <c r="BB183" s="8">
        <f t="shared" si="322"/>
        <v>0</v>
      </c>
      <c r="BC183" s="8">
        <f t="shared" si="323"/>
        <v>1</v>
      </c>
      <c r="BD183" s="19">
        <f t="shared" si="273"/>
        <v>0</v>
      </c>
      <c r="BE183" s="9">
        <f t="shared" si="274"/>
        <v>0</v>
      </c>
      <c r="BF183" s="17">
        <f t="shared" si="275"/>
        <v>7</v>
      </c>
      <c r="BG183" s="18">
        <f t="shared" si="276"/>
        <v>-999</v>
      </c>
      <c r="BH183" s="19">
        <f t="shared" si="277"/>
        <v>0</v>
      </c>
      <c r="BI183" s="7">
        <f t="shared" si="363"/>
        <v>1</v>
      </c>
      <c r="BJ183" s="8">
        <f>+'Detailed Input'!J257</f>
        <v>0</v>
      </c>
      <c r="BK183" s="8">
        <f t="shared" si="324"/>
        <v>0</v>
      </c>
      <c r="BL183" s="8">
        <f t="shared" si="325"/>
        <v>1</v>
      </c>
      <c r="BM183" s="19">
        <f t="shared" si="278"/>
        <v>0</v>
      </c>
      <c r="BN183" s="9">
        <f t="shared" si="279"/>
        <v>0</v>
      </c>
      <c r="BO183" s="17">
        <f t="shared" si="280"/>
        <v>8</v>
      </c>
      <c r="BP183" s="18">
        <f t="shared" si="281"/>
        <v>-999</v>
      </c>
      <c r="BQ183" s="19">
        <f t="shared" si="282"/>
        <v>0</v>
      </c>
      <c r="BR183" s="7">
        <f t="shared" si="364"/>
        <v>1</v>
      </c>
      <c r="BS183" s="8">
        <f>+'Detailed Input'!K257</f>
        <v>0</v>
      </c>
      <c r="BT183" s="8">
        <f t="shared" si="326"/>
        <v>0</v>
      </c>
      <c r="BU183" s="8">
        <f t="shared" si="327"/>
        <v>1</v>
      </c>
      <c r="BV183" s="19">
        <f t="shared" si="283"/>
        <v>0</v>
      </c>
      <c r="BW183" s="9">
        <f t="shared" si="284"/>
        <v>0</v>
      </c>
      <c r="BX183" s="17">
        <f t="shared" si="285"/>
        <v>9</v>
      </c>
      <c r="BY183" s="18">
        <f t="shared" si="286"/>
        <v>-999</v>
      </c>
      <c r="BZ183" s="19">
        <f t="shared" si="287"/>
        <v>0</v>
      </c>
      <c r="CA183" s="7">
        <f t="shared" si="365"/>
        <v>1</v>
      </c>
      <c r="CB183" s="8">
        <f>+'Detailed Input'!L257</f>
        <v>0</v>
      </c>
      <c r="CC183" s="8">
        <f t="shared" si="328"/>
        <v>0</v>
      </c>
      <c r="CD183" s="8">
        <f t="shared" si="329"/>
        <v>1</v>
      </c>
      <c r="CE183" s="19">
        <f t="shared" si="288"/>
        <v>0</v>
      </c>
      <c r="CF183" s="9">
        <f t="shared" si="289"/>
        <v>0</v>
      </c>
      <c r="CG183" s="17">
        <f t="shared" si="290"/>
        <v>10</v>
      </c>
      <c r="CH183" s="18">
        <f t="shared" si="291"/>
        <v>-999</v>
      </c>
      <c r="CI183" s="19">
        <f t="shared" si="292"/>
        <v>0</v>
      </c>
      <c r="CJ183" s="7">
        <f t="shared" si="366"/>
        <v>1</v>
      </c>
      <c r="CK183" s="8">
        <f>+'Detailed Input'!M257</f>
        <v>0</v>
      </c>
      <c r="CL183" s="8">
        <f t="shared" si="330"/>
        <v>0</v>
      </c>
      <c r="CM183" s="8">
        <f t="shared" si="331"/>
        <v>1</v>
      </c>
      <c r="CN183" s="19">
        <f t="shared" si="293"/>
        <v>0</v>
      </c>
      <c r="CO183" s="134">
        <f t="shared" si="294"/>
        <v>0</v>
      </c>
      <c r="CQ183" s="119" t="str">
        <f t="shared" si="332"/>
        <v>blank</v>
      </c>
      <c r="CR183" s="84">
        <f t="shared" si="295"/>
        <v>0</v>
      </c>
      <c r="CS183" s="77">
        <f t="shared" si="296"/>
        <v>0</v>
      </c>
      <c r="CT183" s="77">
        <f t="shared" si="297"/>
        <v>0</v>
      </c>
      <c r="CU183" s="77">
        <f t="shared" si="298"/>
        <v>0</v>
      </c>
      <c r="CV183" s="77">
        <f t="shared" si="299"/>
        <v>0</v>
      </c>
      <c r="CW183" s="77">
        <f t="shared" si="300"/>
        <v>0</v>
      </c>
      <c r="CX183" s="77">
        <f t="shared" si="301"/>
        <v>0</v>
      </c>
      <c r="CY183" s="77">
        <f t="shared" si="302"/>
        <v>0</v>
      </c>
      <c r="CZ183" s="77">
        <f t="shared" si="303"/>
        <v>0</v>
      </c>
      <c r="DA183" s="77">
        <f t="shared" si="304"/>
        <v>0</v>
      </c>
      <c r="DB183" s="145">
        <f t="shared" si="333"/>
        <v>-999</v>
      </c>
      <c r="DC183" s="115">
        <f t="shared" si="334"/>
        <v>-999</v>
      </c>
      <c r="DD183" s="115">
        <f t="shared" si="335"/>
        <v>-999</v>
      </c>
      <c r="DE183" s="115">
        <f t="shared" si="336"/>
        <v>-999</v>
      </c>
      <c r="DF183" s="115">
        <f t="shared" si="337"/>
        <v>-999</v>
      </c>
      <c r="DG183" s="115">
        <f t="shared" si="338"/>
        <v>-999</v>
      </c>
      <c r="DH183" s="115">
        <f t="shared" si="339"/>
        <v>-999</v>
      </c>
      <c r="DI183" s="115">
        <f t="shared" si="340"/>
        <v>-999</v>
      </c>
      <c r="DJ183" s="115">
        <f t="shared" si="341"/>
        <v>-999</v>
      </c>
      <c r="DK183" s="115">
        <f t="shared" si="342"/>
        <v>-999</v>
      </c>
      <c r="DL183" s="125">
        <f t="shared" si="343"/>
        <v>1</v>
      </c>
      <c r="DM183" s="116">
        <f t="shared" si="344"/>
        <v>1</v>
      </c>
      <c r="DN183" s="116">
        <f t="shared" si="345"/>
        <v>1</v>
      </c>
      <c r="DO183" s="116">
        <f t="shared" si="346"/>
        <v>1</v>
      </c>
      <c r="DP183" s="116">
        <f t="shared" si="347"/>
        <v>1</v>
      </c>
      <c r="DQ183" s="116">
        <f t="shared" si="348"/>
        <v>1</v>
      </c>
      <c r="DR183" s="116">
        <f t="shared" si="349"/>
        <v>1</v>
      </c>
      <c r="DS183" s="116">
        <f t="shared" si="350"/>
        <v>1</v>
      </c>
      <c r="DT183" s="116">
        <f t="shared" si="351"/>
        <v>1</v>
      </c>
      <c r="DU183" s="116">
        <f t="shared" si="352"/>
        <v>1</v>
      </c>
      <c r="DV183" s="125">
        <f t="shared" si="353"/>
        <v>0</v>
      </c>
      <c r="DW183" s="116">
        <f t="shared" si="354"/>
        <v>0</v>
      </c>
      <c r="DX183" s="116">
        <f t="shared" si="305"/>
        <v>0</v>
      </c>
      <c r="DY183" s="116">
        <f t="shared" si="306"/>
        <v>0</v>
      </c>
      <c r="DZ183" s="116">
        <f t="shared" si="307"/>
        <v>0</v>
      </c>
      <c r="EA183" s="116">
        <f t="shared" si="308"/>
        <v>0</v>
      </c>
      <c r="EB183" s="116">
        <f t="shared" si="309"/>
        <v>0</v>
      </c>
      <c r="EC183" s="116">
        <f t="shared" si="310"/>
        <v>0</v>
      </c>
      <c r="ED183" s="116">
        <f t="shared" si="311"/>
        <v>0</v>
      </c>
      <c r="EE183" s="116">
        <f t="shared" si="312"/>
        <v>0</v>
      </c>
      <c r="EF183" s="172" t="str">
        <f>IF(EE183&gt;='Detailed Input'!$A$6,INDEX(DB183:DK183,EE183-'Detailed Input'!$A$6+1),"")</f>
        <v/>
      </c>
      <c r="EG183" s="170" t="str">
        <f>IF(EE183&gt;='Detailed Input'!$A$6,INDEX(DL183:DU183,EE183-'Detailed Input'!$A$6+1),"")</f>
        <v/>
      </c>
      <c r="EH183" s="59">
        <f t="shared" si="355"/>
        <v>0</v>
      </c>
      <c r="EI183" s="120">
        <f t="shared" si="356"/>
        <v>0</v>
      </c>
      <c r="EJ183" s="58"/>
    </row>
    <row r="184" spans="1:140" x14ac:dyDescent="0.2">
      <c r="A184" s="133" t="str">
        <f>IF('Detailed Input'!A258="",'Detailed Input'!$A$25,'Detailed Input'!A258)</f>
        <v>blank</v>
      </c>
      <c r="B184" s="16">
        <f>+'Detailed Input'!C258</f>
        <v>0</v>
      </c>
      <c r="C184" s="16">
        <f>MATCH(A184,'Detailed Input'!$A$25:$A$75,0)</f>
        <v>1</v>
      </c>
      <c r="D184" s="17">
        <f>'Detailed Input'!B258+1</f>
        <v>1</v>
      </c>
      <c r="E184" s="18">
        <f t="shared" si="246"/>
        <v>-999</v>
      </c>
      <c r="F184" s="19">
        <f t="shared" si="247"/>
        <v>0</v>
      </c>
      <c r="G184" s="7">
        <f t="shared" si="357"/>
        <v>1</v>
      </c>
      <c r="H184" s="8">
        <f>+'Detailed Input'!D258</f>
        <v>0</v>
      </c>
      <c r="I184" s="8">
        <v>0</v>
      </c>
      <c r="J184" s="8">
        <f t="shared" si="313"/>
        <v>1</v>
      </c>
      <c r="K184" s="19">
        <f t="shared" si="248"/>
        <v>0</v>
      </c>
      <c r="L184" s="9">
        <f t="shared" si="249"/>
        <v>0</v>
      </c>
      <c r="M184" s="17">
        <f t="shared" si="250"/>
        <v>2</v>
      </c>
      <c r="N184" s="18">
        <f t="shared" si="251"/>
        <v>-999</v>
      </c>
      <c r="O184" s="19">
        <f t="shared" si="252"/>
        <v>0</v>
      </c>
      <c r="P184" s="7">
        <f t="shared" si="358"/>
        <v>1</v>
      </c>
      <c r="Q184" s="8">
        <f>+'Detailed Input'!E258</f>
        <v>0</v>
      </c>
      <c r="R184" s="8">
        <f t="shared" si="314"/>
        <v>0</v>
      </c>
      <c r="S184" s="8">
        <f t="shared" si="315"/>
        <v>1</v>
      </c>
      <c r="T184" s="19">
        <f t="shared" si="253"/>
        <v>0</v>
      </c>
      <c r="U184" s="9">
        <f t="shared" si="254"/>
        <v>0</v>
      </c>
      <c r="V184" s="17">
        <f t="shared" si="255"/>
        <v>3</v>
      </c>
      <c r="W184" s="18">
        <f t="shared" si="256"/>
        <v>-999</v>
      </c>
      <c r="X184" s="19">
        <f t="shared" si="257"/>
        <v>0</v>
      </c>
      <c r="Y184" s="7">
        <f t="shared" si="359"/>
        <v>1</v>
      </c>
      <c r="Z184" s="8">
        <f>+'Detailed Input'!F258</f>
        <v>0</v>
      </c>
      <c r="AA184" s="8">
        <f t="shared" si="316"/>
        <v>0</v>
      </c>
      <c r="AB184" s="8">
        <f t="shared" si="317"/>
        <v>1</v>
      </c>
      <c r="AC184" s="19">
        <f t="shared" si="258"/>
        <v>0</v>
      </c>
      <c r="AD184" s="9">
        <f t="shared" si="259"/>
        <v>0</v>
      </c>
      <c r="AE184" s="17">
        <f t="shared" si="260"/>
        <v>4</v>
      </c>
      <c r="AF184" s="18">
        <f t="shared" si="261"/>
        <v>-999</v>
      </c>
      <c r="AG184" s="19">
        <f t="shared" si="262"/>
        <v>0</v>
      </c>
      <c r="AH184" s="7">
        <f t="shared" si="360"/>
        <v>1</v>
      </c>
      <c r="AI184" s="8">
        <f>+'Detailed Input'!G258</f>
        <v>0</v>
      </c>
      <c r="AJ184" s="8">
        <f t="shared" si="318"/>
        <v>0</v>
      </c>
      <c r="AK184" s="8">
        <f t="shared" si="319"/>
        <v>1</v>
      </c>
      <c r="AL184" s="19">
        <f t="shared" si="263"/>
        <v>0</v>
      </c>
      <c r="AM184" s="9">
        <f t="shared" si="264"/>
        <v>0</v>
      </c>
      <c r="AN184" s="17">
        <f t="shared" si="265"/>
        <v>5</v>
      </c>
      <c r="AO184" s="18">
        <f t="shared" si="266"/>
        <v>-999</v>
      </c>
      <c r="AP184" s="19">
        <f t="shared" si="267"/>
        <v>0</v>
      </c>
      <c r="AQ184" s="7">
        <f t="shared" si="361"/>
        <v>1</v>
      </c>
      <c r="AR184" s="8">
        <f>+'Detailed Input'!H258</f>
        <v>0</v>
      </c>
      <c r="AS184" s="8">
        <f t="shared" si="320"/>
        <v>0</v>
      </c>
      <c r="AT184" s="8">
        <f t="shared" si="321"/>
        <v>1</v>
      </c>
      <c r="AU184" s="19">
        <f t="shared" si="268"/>
        <v>0</v>
      </c>
      <c r="AV184" s="9">
        <f t="shared" si="269"/>
        <v>0</v>
      </c>
      <c r="AW184" s="17">
        <f t="shared" si="270"/>
        <v>6</v>
      </c>
      <c r="AX184" s="18">
        <f t="shared" si="271"/>
        <v>-999</v>
      </c>
      <c r="AY184" s="19">
        <f t="shared" si="272"/>
        <v>0</v>
      </c>
      <c r="AZ184" s="7">
        <f t="shared" si="362"/>
        <v>1</v>
      </c>
      <c r="BA184" s="8">
        <f>+'Detailed Input'!I258</f>
        <v>0</v>
      </c>
      <c r="BB184" s="8">
        <f t="shared" si="322"/>
        <v>0</v>
      </c>
      <c r="BC184" s="8">
        <f t="shared" si="323"/>
        <v>1</v>
      </c>
      <c r="BD184" s="19">
        <f t="shared" si="273"/>
        <v>0</v>
      </c>
      <c r="BE184" s="9">
        <f t="shared" si="274"/>
        <v>0</v>
      </c>
      <c r="BF184" s="17">
        <f t="shared" si="275"/>
        <v>7</v>
      </c>
      <c r="BG184" s="18">
        <f t="shared" si="276"/>
        <v>-999</v>
      </c>
      <c r="BH184" s="19">
        <f t="shared" si="277"/>
        <v>0</v>
      </c>
      <c r="BI184" s="7">
        <f t="shared" si="363"/>
        <v>1</v>
      </c>
      <c r="BJ184" s="8">
        <f>+'Detailed Input'!J258</f>
        <v>0</v>
      </c>
      <c r="BK184" s="8">
        <f t="shared" si="324"/>
        <v>0</v>
      </c>
      <c r="BL184" s="8">
        <f t="shared" si="325"/>
        <v>1</v>
      </c>
      <c r="BM184" s="19">
        <f t="shared" si="278"/>
        <v>0</v>
      </c>
      <c r="BN184" s="9">
        <f t="shared" si="279"/>
        <v>0</v>
      </c>
      <c r="BO184" s="17">
        <f t="shared" si="280"/>
        <v>8</v>
      </c>
      <c r="BP184" s="18">
        <f t="shared" si="281"/>
        <v>-999</v>
      </c>
      <c r="BQ184" s="19">
        <f t="shared" si="282"/>
        <v>0</v>
      </c>
      <c r="BR184" s="7">
        <f t="shared" si="364"/>
        <v>1</v>
      </c>
      <c r="BS184" s="8">
        <f>+'Detailed Input'!K258</f>
        <v>0</v>
      </c>
      <c r="BT184" s="8">
        <f t="shared" si="326"/>
        <v>0</v>
      </c>
      <c r="BU184" s="8">
        <f t="shared" si="327"/>
        <v>1</v>
      </c>
      <c r="BV184" s="19">
        <f t="shared" si="283"/>
        <v>0</v>
      </c>
      <c r="BW184" s="9">
        <f t="shared" si="284"/>
        <v>0</v>
      </c>
      <c r="BX184" s="17">
        <f t="shared" si="285"/>
        <v>9</v>
      </c>
      <c r="BY184" s="18">
        <f t="shared" si="286"/>
        <v>-999</v>
      </c>
      <c r="BZ184" s="19">
        <f t="shared" si="287"/>
        <v>0</v>
      </c>
      <c r="CA184" s="7">
        <f t="shared" si="365"/>
        <v>1</v>
      </c>
      <c r="CB184" s="8">
        <f>+'Detailed Input'!L258</f>
        <v>0</v>
      </c>
      <c r="CC184" s="8">
        <f t="shared" si="328"/>
        <v>0</v>
      </c>
      <c r="CD184" s="8">
        <f t="shared" si="329"/>
        <v>1</v>
      </c>
      <c r="CE184" s="19">
        <f t="shared" si="288"/>
        <v>0</v>
      </c>
      <c r="CF184" s="9">
        <f t="shared" si="289"/>
        <v>0</v>
      </c>
      <c r="CG184" s="17">
        <f t="shared" si="290"/>
        <v>10</v>
      </c>
      <c r="CH184" s="18">
        <f t="shared" si="291"/>
        <v>-999</v>
      </c>
      <c r="CI184" s="19">
        <f t="shared" si="292"/>
        <v>0</v>
      </c>
      <c r="CJ184" s="7">
        <f t="shared" si="366"/>
        <v>1</v>
      </c>
      <c r="CK184" s="8">
        <f>+'Detailed Input'!M258</f>
        <v>0</v>
      </c>
      <c r="CL184" s="8">
        <f t="shared" si="330"/>
        <v>0</v>
      </c>
      <c r="CM184" s="8">
        <f t="shared" si="331"/>
        <v>1</v>
      </c>
      <c r="CN184" s="19">
        <f t="shared" si="293"/>
        <v>0</v>
      </c>
      <c r="CO184" s="134">
        <f t="shared" si="294"/>
        <v>0</v>
      </c>
      <c r="CQ184" s="119" t="str">
        <f t="shared" si="332"/>
        <v>blank</v>
      </c>
      <c r="CR184" s="84">
        <f t="shared" si="295"/>
        <v>0</v>
      </c>
      <c r="CS184" s="77">
        <f t="shared" si="296"/>
        <v>0</v>
      </c>
      <c r="CT184" s="77">
        <f t="shared" si="297"/>
        <v>0</v>
      </c>
      <c r="CU184" s="77">
        <f t="shared" si="298"/>
        <v>0</v>
      </c>
      <c r="CV184" s="77">
        <f t="shared" si="299"/>
        <v>0</v>
      </c>
      <c r="CW184" s="77">
        <f t="shared" si="300"/>
        <v>0</v>
      </c>
      <c r="CX184" s="77">
        <f t="shared" si="301"/>
        <v>0</v>
      </c>
      <c r="CY184" s="77">
        <f t="shared" si="302"/>
        <v>0</v>
      </c>
      <c r="CZ184" s="77">
        <f t="shared" si="303"/>
        <v>0</v>
      </c>
      <c r="DA184" s="77">
        <f t="shared" si="304"/>
        <v>0</v>
      </c>
      <c r="DB184" s="145">
        <f t="shared" si="333"/>
        <v>-999</v>
      </c>
      <c r="DC184" s="115">
        <f t="shared" si="334"/>
        <v>-999</v>
      </c>
      <c r="DD184" s="115">
        <f t="shared" si="335"/>
        <v>-999</v>
      </c>
      <c r="DE184" s="115">
        <f t="shared" si="336"/>
        <v>-999</v>
      </c>
      <c r="DF184" s="115">
        <f t="shared" si="337"/>
        <v>-999</v>
      </c>
      <c r="DG184" s="115">
        <f t="shared" si="338"/>
        <v>-999</v>
      </c>
      <c r="DH184" s="115">
        <f t="shared" si="339"/>
        <v>-999</v>
      </c>
      <c r="DI184" s="115">
        <f t="shared" si="340"/>
        <v>-999</v>
      </c>
      <c r="DJ184" s="115">
        <f t="shared" si="341"/>
        <v>-999</v>
      </c>
      <c r="DK184" s="115">
        <f t="shared" si="342"/>
        <v>-999</v>
      </c>
      <c r="DL184" s="125">
        <f t="shared" si="343"/>
        <v>1</v>
      </c>
      <c r="DM184" s="116">
        <f t="shared" si="344"/>
        <v>1</v>
      </c>
      <c r="DN184" s="116">
        <f t="shared" si="345"/>
        <v>1</v>
      </c>
      <c r="DO184" s="116">
        <f t="shared" si="346"/>
        <v>1</v>
      </c>
      <c r="DP184" s="116">
        <f t="shared" si="347"/>
        <v>1</v>
      </c>
      <c r="DQ184" s="116">
        <f t="shared" si="348"/>
        <v>1</v>
      </c>
      <c r="DR184" s="116">
        <f t="shared" si="349"/>
        <v>1</v>
      </c>
      <c r="DS184" s="116">
        <f t="shared" si="350"/>
        <v>1</v>
      </c>
      <c r="DT184" s="116">
        <f t="shared" si="351"/>
        <v>1</v>
      </c>
      <c r="DU184" s="116">
        <f t="shared" si="352"/>
        <v>1</v>
      </c>
      <c r="DV184" s="125">
        <f t="shared" si="353"/>
        <v>0</v>
      </c>
      <c r="DW184" s="116">
        <f t="shared" si="354"/>
        <v>0</v>
      </c>
      <c r="DX184" s="116">
        <f t="shared" si="305"/>
        <v>0</v>
      </c>
      <c r="DY184" s="116">
        <f t="shared" si="306"/>
        <v>0</v>
      </c>
      <c r="DZ184" s="116">
        <f t="shared" si="307"/>
        <v>0</v>
      </c>
      <c r="EA184" s="116">
        <f t="shared" si="308"/>
        <v>0</v>
      </c>
      <c r="EB184" s="116">
        <f t="shared" si="309"/>
        <v>0</v>
      </c>
      <c r="EC184" s="116">
        <f t="shared" si="310"/>
        <v>0</v>
      </c>
      <c r="ED184" s="116">
        <f t="shared" si="311"/>
        <v>0</v>
      </c>
      <c r="EE184" s="116">
        <f t="shared" si="312"/>
        <v>0</v>
      </c>
      <c r="EF184" s="172" t="str">
        <f>IF(EE184&gt;='Detailed Input'!$A$6,INDEX(DB184:DK184,EE184-'Detailed Input'!$A$6+1),"")</f>
        <v/>
      </c>
      <c r="EG184" s="170" t="str">
        <f>IF(EE184&gt;='Detailed Input'!$A$6,INDEX(DL184:DU184,EE184-'Detailed Input'!$A$6+1),"")</f>
        <v/>
      </c>
      <c r="EH184" s="59">
        <f t="shared" si="355"/>
        <v>0</v>
      </c>
      <c r="EI184" s="120">
        <f t="shared" si="356"/>
        <v>0</v>
      </c>
      <c r="EJ184" s="58"/>
    </row>
    <row r="185" spans="1:140" x14ac:dyDescent="0.2">
      <c r="A185" s="133" t="str">
        <f>IF('Detailed Input'!A259="",'Detailed Input'!$A$25,'Detailed Input'!A259)</f>
        <v>blank</v>
      </c>
      <c r="B185" s="16">
        <f>+'Detailed Input'!C259</f>
        <v>0</v>
      </c>
      <c r="C185" s="16">
        <f>MATCH(A185,'Detailed Input'!$A$25:$A$75,0)</f>
        <v>1</v>
      </c>
      <c r="D185" s="17">
        <f>'Detailed Input'!B259+1</f>
        <v>1</v>
      </c>
      <c r="E185" s="18">
        <f t="shared" si="246"/>
        <v>-999</v>
      </c>
      <c r="F185" s="19">
        <f t="shared" si="247"/>
        <v>0</v>
      </c>
      <c r="G185" s="7">
        <f t="shared" si="357"/>
        <v>1</v>
      </c>
      <c r="H185" s="8">
        <f>+'Detailed Input'!D259</f>
        <v>0</v>
      </c>
      <c r="I185" s="8">
        <v>0</v>
      </c>
      <c r="J185" s="8">
        <f t="shared" si="313"/>
        <v>1</v>
      </c>
      <c r="K185" s="19">
        <f t="shared" si="248"/>
        <v>0</v>
      </c>
      <c r="L185" s="9">
        <f t="shared" si="249"/>
        <v>0</v>
      </c>
      <c r="M185" s="17">
        <f t="shared" si="250"/>
        <v>2</v>
      </c>
      <c r="N185" s="18">
        <f t="shared" si="251"/>
        <v>-999</v>
      </c>
      <c r="O185" s="19">
        <f t="shared" si="252"/>
        <v>0</v>
      </c>
      <c r="P185" s="7">
        <f t="shared" si="358"/>
        <v>1</v>
      </c>
      <c r="Q185" s="8">
        <f>+'Detailed Input'!E259</f>
        <v>0</v>
      </c>
      <c r="R185" s="8">
        <f t="shared" si="314"/>
        <v>0</v>
      </c>
      <c r="S185" s="8">
        <f t="shared" si="315"/>
        <v>1</v>
      </c>
      <c r="T185" s="19">
        <f t="shared" si="253"/>
        <v>0</v>
      </c>
      <c r="U185" s="9">
        <f t="shared" si="254"/>
        <v>0</v>
      </c>
      <c r="V185" s="17">
        <f t="shared" si="255"/>
        <v>3</v>
      </c>
      <c r="W185" s="18">
        <f t="shared" si="256"/>
        <v>-999</v>
      </c>
      <c r="X185" s="19">
        <f t="shared" si="257"/>
        <v>0</v>
      </c>
      <c r="Y185" s="7">
        <f t="shared" si="359"/>
        <v>1</v>
      </c>
      <c r="Z185" s="8">
        <f>+'Detailed Input'!F259</f>
        <v>0</v>
      </c>
      <c r="AA185" s="8">
        <f t="shared" si="316"/>
        <v>0</v>
      </c>
      <c r="AB185" s="8">
        <f t="shared" si="317"/>
        <v>1</v>
      </c>
      <c r="AC185" s="19">
        <f t="shared" si="258"/>
        <v>0</v>
      </c>
      <c r="AD185" s="9">
        <f t="shared" si="259"/>
        <v>0</v>
      </c>
      <c r="AE185" s="17">
        <f t="shared" si="260"/>
        <v>4</v>
      </c>
      <c r="AF185" s="18">
        <f t="shared" si="261"/>
        <v>-999</v>
      </c>
      <c r="AG185" s="19">
        <f t="shared" si="262"/>
        <v>0</v>
      </c>
      <c r="AH185" s="7">
        <f t="shared" si="360"/>
        <v>1</v>
      </c>
      <c r="AI185" s="8">
        <f>+'Detailed Input'!G259</f>
        <v>0</v>
      </c>
      <c r="AJ185" s="8">
        <f t="shared" si="318"/>
        <v>0</v>
      </c>
      <c r="AK185" s="8">
        <f t="shared" si="319"/>
        <v>1</v>
      </c>
      <c r="AL185" s="19">
        <f t="shared" si="263"/>
        <v>0</v>
      </c>
      <c r="AM185" s="9">
        <f t="shared" si="264"/>
        <v>0</v>
      </c>
      <c r="AN185" s="17">
        <f t="shared" si="265"/>
        <v>5</v>
      </c>
      <c r="AO185" s="18">
        <f t="shared" si="266"/>
        <v>-999</v>
      </c>
      <c r="AP185" s="19">
        <f t="shared" si="267"/>
        <v>0</v>
      </c>
      <c r="AQ185" s="7">
        <f t="shared" si="361"/>
        <v>1</v>
      </c>
      <c r="AR185" s="8">
        <f>+'Detailed Input'!H259</f>
        <v>0</v>
      </c>
      <c r="AS185" s="8">
        <f t="shared" si="320"/>
        <v>0</v>
      </c>
      <c r="AT185" s="8">
        <f t="shared" si="321"/>
        <v>1</v>
      </c>
      <c r="AU185" s="19">
        <f t="shared" si="268"/>
        <v>0</v>
      </c>
      <c r="AV185" s="9">
        <f t="shared" si="269"/>
        <v>0</v>
      </c>
      <c r="AW185" s="17">
        <f t="shared" si="270"/>
        <v>6</v>
      </c>
      <c r="AX185" s="18">
        <f t="shared" si="271"/>
        <v>-999</v>
      </c>
      <c r="AY185" s="19">
        <f t="shared" si="272"/>
        <v>0</v>
      </c>
      <c r="AZ185" s="7">
        <f t="shared" si="362"/>
        <v>1</v>
      </c>
      <c r="BA185" s="8">
        <f>+'Detailed Input'!I259</f>
        <v>0</v>
      </c>
      <c r="BB185" s="8">
        <f t="shared" si="322"/>
        <v>0</v>
      </c>
      <c r="BC185" s="8">
        <f t="shared" si="323"/>
        <v>1</v>
      </c>
      <c r="BD185" s="19">
        <f t="shared" si="273"/>
        <v>0</v>
      </c>
      <c r="BE185" s="9">
        <f t="shared" si="274"/>
        <v>0</v>
      </c>
      <c r="BF185" s="17">
        <f t="shared" si="275"/>
        <v>7</v>
      </c>
      <c r="BG185" s="18">
        <f t="shared" si="276"/>
        <v>-999</v>
      </c>
      <c r="BH185" s="19">
        <f t="shared" si="277"/>
        <v>0</v>
      </c>
      <c r="BI185" s="7">
        <f t="shared" si="363"/>
        <v>1</v>
      </c>
      <c r="BJ185" s="8">
        <f>+'Detailed Input'!J259</f>
        <v>0</v>
      </c>
      <c r="BK185" s="8">
        <f t="shared" si="324"/>
        <v>0</v>
      </c>
      <c r="BL185" s="8">
        <f t="shared" si="325"/>
        <v>1</v>
      </c>
      <c r="BM185" s="19">
        <f t="shared" si="278"/>
        <v>0</v>
      </c>
      <c r="BN185" s="9">
        <f t="shared" si="279"/>
        <v>0</v>
      </c>
      <c r="BO185" s="17">
        <f t="shared" si="280"/>
        <v>8</v>
      </c>
      <c r="BP185" s="18">
        <f t="shared" si="281"/>
        <v>-999</v>
      </c>
      <c r="BQ185" s="19">
        <f t="shared" si="282"/>
        <v>0</v>
      </c>
      <c r="BR185" s="7">
        <f t="shared" si="364"/>
        <v>1</v>
      </c>
      <c r="BS185" s="8">
        <f>+'Detailed Input'!K259</f>
        <v>0</v>
      </c>
      <c r="BT185" s="8">
        <f t="shared" si="326"/>
        <v>0</v>
      </c>
      <c r="BU185" s="8">
        <f t="shared" si="327"/>
        <v>1</v>
      </c>
      <c r="BV185" s="19">
        <f t="shared" si="283"/>
        <v>0</v>
      </c>
      <c r="BW185" s="9">
        <f t="shared" si="284"/>
        <v>0</v>
      </c>
      <c r="BX185" s="17">
        <f t="shared" si="285"/>
        <v>9</v>
      </c>
      <c r="BY185" s="18">
        <f t="shared" si="286"/>
        <v>-999</v>
      </c>
      <c r="BZ185" s="19">
        <f t="shared" si="287"/>
        <v>0</v>
      </c>
      <c r="CA185" s="7">
        <f t="shared" si="365"/>
        <v>1</v>
      </c>
      <c r="CB185" s="8">
        <f>+'Detailed Input'!L259</f>
        <v>0</v>
      </c>
      <c r="CC185" s="8">
        <f t="shared" si="328"/>
        <v>0</v>
      </c>
      <c r="CD185" s="8">
        <f t="shared" si="329"/>
        <v>1</v>
      </c>
      <c r="CE185" s="19">
        <f t="shared" si="288"/>
        <v>0</v>
      </c>
      <c r="CF185" s="9">
        <f t="shared" si="289"/>
        <v>0</v>
      </c>
      <c r="CG185" s="17">
        <f t="shared" si="290"/>
        <v>10</v>
      </c>
      <c r="CH185" s="18">
        <f t="shared" si="291"/>
        <v>-999</v>
      </c>
      <c r="CI185" s="19">
        <f t="shared" si="292"/>
        <v>0</v>
      </c>
      <c r="CJ185" s="7">
        <f t="shared" si="366"/>
        <v>1</v>
      </c>
      <c r="CK185" s="8">
        <f>+'Detailed Input'!M259</f>
        <v>0</v>
      </c>
      <c r="CL185" s="8">
        <f t="shared" si="330"/>
        <v>0</v>
      </c>
      <c r="CM185" s="8">
        <f t="shared" si="331"/>
        <v>1</v>
      </c>
      <c r="CN185" s="19">
        <f t="shared" si="293"/>
        <v>0</v>
      </c>
      <c r="CO185" s="134">
        <f t="shared" si="294"/>
        <v>0</v>
      </c>
      <c r="CQ185" s="119" t="str">
        <f t="shared" si="332"/>
        <v>blank</v>
      </c>
      <c r="CR185" s="84">
        <f t="shared" si="295"/>
        <v>0</v>
      </c>
      <c r="CS185" s="77">
        <f t="shared" si="296"/>
        <v>0</v>
      </c>
      <c r="CT185" s="77">
        <f t="shared" si="297"/>
        <v>0</v>
      </c>
      <c r="CU185" s="77">
        <f t="shared" si="298"/>
        <v>0</v>
      </c>
      <c r="CV185" s="77">
        <f t="shared" si="299"/>
        <v>0</v>
      </c>
      <c r="CW185" s="77">
        <f t="shared" si="300"/>
        <v>0</v>
      </c>
      <c r="CX185" s="77">
        <f t="shared" si="301"/>
        <v>0</v>
      </c>
      <c r="CY185" s="77">
        <f t="shared" si="302"/>
        <v>0</v>
      </c>
      <c r="CZ185" s="77">
        <f t="shared" si="303"/>
        <v>0</v>
      </c>
      <c r="DA185" s="77">
        <f t="shared" si="304"/>
        <v>0</v>
      </c>
      <c r="DB185" s="145">
        <f t="shared" si="333"/>
        <v>-999</v>
      </c>
      <c r="DC185" s="115">
        <f t="shared" si="334"/>
        <v>-999</v>
      </c>
      <c r="DD185" s="115">
        <f t="shared" si="335"/>
        <v>-999</v>
      </c>
      <c r="DE185" s="115">
        <f t="shared" si="336"/>
        <v>-999</v>
      </c>
      <c r="DF185" s="115">
        <f t="shared" si="337"/>
        <v>-999</v>
      </c>
      <c r="DG185" s="115">
        <f t="shared" si="338"/>
        <v>-999</v>
      </c>
      <c r="DH185" s="115">
        <f t="shared" si="339"/>
        <v>-999</v>
      </c>
      <c r="DI185" s="115">
        <f t="shared" si="340"/>
        <v>-999</v>
      </c>
      <c r="DJ185" s="115">
        <f t="shared" si="341"/>
        <v>-999</v>
      </c>
      <c r="DK185" s="115">
        <f t="shared" si="342"/>
        <v>-999</v>
      </c>
      <c r="DL185" s="125">
        <f t="shared" si="343"/>
        <v>1</v>
      </c>
      <c r="DM185" s="116">
        <f t="shared" si="344"/>
        <v>1</v>
      </c>
      <c r="DN185" s="116">
        <f t="shared" si="345"/>
        <v>1</v>
      </c>
      <c r="DO185" s="116">
        <f t="shared" si="346"/>
        <v>1</v>
      </c>
      <c r="DP185" s="116">
        <f t="shared" si="347"/>
        <v>1</v>
      </c>
      <c r="DQ185" s="116">
        <f t="shared" si="348"/>
        <v>1</v>
      </c>
      <c r="DR185" s="116">
        <f t="shared" si="349"/>
        <v>1</v>
      </c>
      <c r="DS185" s="116">
        <f t="shared" si="350"/>
        <v>1</v>
      </c>
      <c r="DT185" s="116">
        <f t="shared" si="351"/>
        <v>1</v>
      </c>
      <c r="DU185" s="116">
        <f t="shared" si="352"/>
        <v>1</v>
      </c>
      <c r="DV185" s="125">
        <f t="shared" si="353"/>
        <v>0</v>
      </c>
      <c r="DW185" s="116">
        <f t="shared" si="354"/>
        <v>0</v>
      </c>
      <c r="DX185" s="116">
        <f t="shared" si="305"/>
        <v>0</v>
      </c>
      <c r="DY185" s="116">
        <f t="shared" si="306"/>
        <v>0</v>
      </c>
      <c r="DZ185" s="116">
        <f t="shared" si="307"/>
        <v>0</v>
      </c>
      <c r="EA185" s="116">
        <f t="shared" si="308"/>
        <v>0</v>
      </c>
      <c r="EB185" s="116">
        <f t="shared" si="309"/>
        <v>0</v>
      </c>
      <c r="EC185" s="116">
        <f t="shared" si="310"/>
        <v>0</v>
      </c>
      <c r="ED185" s="116">
        <f t="shared" si="311"/>
        <v>0</v>
      </c>
      <c r="EE185" s="116">
        <f t="shared" si="312"/>
        <v>0</v>
      </c>
      <c r="EF185" s="172" t="str">
        <f>IF(EE185&gt;='Detailed Input'!$A$6,INDEX(DB185:DK185,EE185-'Detailed Input'!$A$6+1),"")</f>
        <v/>
      </c>
      <c r="EG185" s="170" t="str">
        <f>IF(EE185&gt;='Detailed Input'!$A$6,INDEX(DL185:DU185,EE185-'Detailed Input'!$A$6+1),"")</f>
        <v/>
      </c>
      <c r="EH185" s="59">
        <f t="shared" si="355"/>
        <v>0</v>
      </c>
      <c r="EI185" s="120">
        <f t="shared" si="356"/>
        <v>0</v>
      </c>
      <c r="EJ185" s="58"/>
    </row>
    <row r="186" spans="1:140" x14ac:dyDescent="0.2">
      <c r="A186" s="133" t="str">
        <f>IF('Detailed Input'!A260="",'Detailed Input'!$A$25,'Detailed Input'!A260)</f>
        <v>blank</v>
      </c>
      <c r="B186" s="16">
        <f>+'Detailed Input'!C260</f>
        <v>0</v>
      </c>
      <c r="C186" s="16">
        <f>MATCH(A186,'Detailed Input'!$A$25:$A$75,0)</f>
        <v>1</v>
      </c>
      <c r="D186" s="17">
        <f>'Detailed Input'!B260+1</f>
        <v>1</v>
      </c>
      <c r="E186" s="18">
        <f t="shared" si="246"/>
        <v>-999</v>
      </c>
      <c r="F186" s="19">
        <f t="shared" si="247"/>
        <v>0</v>
      </c>
      <c r="G186" s="7">
        <f t="shared" si="357"/>
        <v>1</v>
      </c>
      <c r="H186" s="8">
        <f>+'Detailed Input'!D260</f>
        <v>0</v>
      </c>
      <c r="I186" s="8">
        <v>0</v>
      </c>
      <c r="J186" s="8">
        <f t="shared" si="313"/>
        <v>1</v>
      </c>
      <c r="K186" s="19">
        <f t="shared" si="248"/>
        <v>0</v>
      </c>
      <c r="L186" s="9">
        <f t="shared" si="249"/>
        <v>0</v>
      </c>
      <c r="M186" s="17">
        <f t="shared" si="250"/>
        <v>2</v>
      </c>
      <c r="N186" s="18">
        <f t="shared" si="251"/>
        <v>-999</v>
      </c>
      <c r="O186" s="19">
        <f t="shared" si="252"/>
        <v>0</v>
      </c>
      <c r="P186" s="7">
        <f t="shared" si="358"/>
        <v>1</v>
      </c>
      <c r="Q186" s="8">
        <f>+'Detailed Input'!E260</f>
        <v>0</v>
      </c>
      <c r="R186" s="8">
        <f t="shared" si="314"/>
        <v>0</v>
      </c>
      <c r="S186" s="8">
        <f t="shared" si="315"/>
        <v>1</v>
      </c>
      <c r="T186" s="19">
        <f t="shared" si="253"/>
        <v>0</v>
      </c>
      <c r="U186" s="9">
        <f t="shared" si="254"/>
        <v>0</v>
      </c>
      <c r="V186" s="17">
        <f t="shared" si="255"/>
        <v>3</v>
      </c>
      <c r="W186" s="18">
        <f t="shared" si="256"/>
        <v>-999</v>
      </c>
      <c r="X186" s="19">
        <f t="shared" si="257"/>
        <v>0</v>
      </c>
      <c r="Y186" s="7">
        <f t="shared" si="359"/>
        <v>1</v>
      </c>
      <c r="Z186" s="8">
        <f>+'Detailed Input'!F260</f>
        <v>0</v>
      </c>
      <c r="AA186" s="8">
        <f t="shared" si="316"/>
        <v>0</v>
      </c>
      <c r="AB186" s="8">
        <f t="shared" si="317"/>
        <v>1</v>
      </c>
      <c r="AC186" s="19">
        <f t="shared" si="258"/>
        <v>0</v>
      </c>
      <c r="AD186" s="9">
        <f t="shared" si="259"/>
        <v>0</v>
      </c>
      <c r="AE186" s="17">
        <f t="shared" si="260"/>
        <v>4</v>
      </c>
      <c r="AF186" s="18">
        <f t="shared" si="261"/>
        <v>-999</v>
      </c>
      <c r="AG186" s="19">
        <f t="shared" si="262"/>
        <v>0</v>
      </c>
      <c r="AH186" s="7">
        <f t="shared" si="360"/>
        <v>1</v>
      </c>
      <c r="AI186" s="8">
        <f>+'Detailed Input'!G260</f>
        <v>0</v>
      </c>
      <c r="AJ186" s="8">
        <f t="shared" si="318"/>
        <v>0</v>
      </c>
      <c r="AK186" s="8">
        <f t="shared" si="319"/>
        <v>1</v>
      </c>
      <c r="AL186" s="19">
        <f t="shared" si="263"/>
        <v>0</v>
      </c>
      <c r="AM186" s="9">
        <f t="shared" si="264"/>
        <v>0</v>
      </c>
      <c r="AN186" s="17">
        <f t="shared" si="265"/>
        <v>5</v>
      </c>
      <c r="AO186" s="18">
        <f t="shared" si="266"/>
        <v>-999</v>
      </c>
      <c r="AP186" s="19">
        <f t="shared" si="267"/>
        <v>0</v>
      </c>
      <c r="AQ186" s="7">
        <f t="shared" si="361"/>
        <v>1</v>
      </c>
      <c r="AR186" s="8">
        <f>+'Detailed Input'!H260</f>
        <v>0</v>
      </c>
      <c r="AS186" s="8">
        <f t="shared" si="320"/>
        <v>0</v>
      </c>
      <c r="AT186" s="8">
        <f t="shared" si="321"/>
        <v>1</v>
      </c>
      <c r="AU186" s="19">
        <f t="shared" si="268"/>
        <v>0</v>
      </c>
      <c r="AV186" s="9">
        <f t="shared" si="269"/>
        <v>0</v>
      </c>
      <c r="AW186" s="17">
        <f t="shared" si="270"/>
        <v>6</v>
      </c>
      <c r="AX186" s="18">
        <f t="shared" si="271"/>
        <v>-999</v>
      </c>
      <c r="AY186" s="19">
        <f t="shared" si="272"/>
        <v>0</v>
      </c>
      <c r="AZ186" s="7">
        <f t="shared" si="362"/>
        <v>1</v>
      </c>
      <c r="BA186" s="8">
        <f>+'Detailed Input'!I260</f>
        <v>0</v>
      </c>
      <c r="BB186" s="8">
        <f t="shared" si="322"/>
        <v>0</v>
      </c>
      <c r="BC186" s="8">
        <f t="shared" si="323"/>
        <v>1</v>
      </c>
      <c r="BD186" s="19">
        <f t="shared" si="273"/>
        <v>0</v>
      </c>
      <c r="BE186" s="9">
        <f t="shared" si="274"/>
        <v>0</v>
      </c>
      <c r="BF186" s="17">
        <f t="shared" si="275"/>
        <v>7</v>
      </c>
      <c r="BG186" s="18">
        <f t="shared" si="276"/>
        <v>-999</v>
      </c>
      <c r="BH186" s="19">
        <f t="shared" si="277"/>
        <v>0</v>
      </c>
      <c r="BI186" s="7">
        <f t="shared" si="363"/>
        <v>1</v>
      </c>
      <c r="BJ186" s="8">
        <f>+'Detailed Input'!J260</f>
        <v>0</v>
      </c>
      <c r="BK186" s="8">
        <f t="shared" si="324"/>
        <v>0</v>
      </c>
      <c r="BL186" s="8">
        <f t="shared" si="325"/>
        <v>1</v>
      </c>
      <c r="BM186" s="19">
        <f t="shared" si="278"/>
        <v>0</v>
      </c>
      <c r="BN186" s="9">
        <f t="shared" si="279"/>
        <v>0</v>
      </c>
      <c r="BO186" s="17">
        <f t="shared" si="280"/>
        <v>8</v>
      </c>
      <c r="BP186" s="18">
        <f t="shared" si="281"/>
        <v>-999</v>
      </c>
      <c r="BQ186" s="19">
        <f t="shared" si="282"/>
        <v>0</v>
      </c>
      <c r="BR186" s="7">
        <f t="shared" si="364"/>
        <v>1</v>
      </c>
      <c r="BS186" s="8">
        <f>+'Detailed Input'!K260</f>
        <v>0</v>
      </c>
      <c r="BT186" s="8">
        <f t="shared" si="326"/>
        <v>0</v>
      </c>
      <c r="BU186" s="8">
        <f t="shared" si="327"/>
        <v>1</v>
      </c>
      <c r="BV186" s="19">
        <f t="shared" si="283"/>
        <v>0</v>
      </c>
      <c r="BW186" s="9">
        <f t="shared" si="284"/>
        <v>0</v>
      </c>
      <c r="BX186" s="17">
        <f t="shared" si="285"/>
        <v>9</v>
      </c>
      <c r="BY186" s="18">
        <f t="shared" si="286"/>
        <v>-999</v>
      </c>
      <c r="BZ186" s="19">
        <f t="shared" si="287"/>
        <v>0</v>
      </c>
      <c r="CA186" s="7">
        <f t="shared" si="365"/>
        <v>1</v>
      </c>
      <c r="CB186" s="8">
        <f>+'Detailed Input'!L260</f>
        <v>0</v>
      </c>
      <c r="CC186" s="8">
        <f t="shared" si="328"/>
        <v>0</v>
      </c>
      <c r="CD186" s="8">
        <f t="shared" si="329"/>
        <v>1</v>
      </c>
      <c r="CE186" s="19">
        <f t="shared" si="288"/>
        <v>0</v>
      </c>
      <c r="CF186" s="9">
        <f t="shared" si="289"/>
        <v>0</v>
      </c>
      <c r="CG186" s="17">
        <f t="shared" si="290"/>
        <v>10</v>
      </c>
      <c r="CH186" s="18">
        <f t="shared" si="291"/>
        <v>-999</v>
      </c>
      <c r="CI186" s="19">
        <f t="shared" si="292"/>
        <v>0</v>
      </c>
      <c r="CJ186" s="7">
        <f t="shared" si="366"/>
        <v>1</v>
      </c>
      <c r="CK186" s="8">
        <f>+'Detailed Input'!M260</f>
        <v>0</v>
      </c>
      <c r="CL186" s="8">
        <f t="shared" si="330"/>
        <v>0</v>
      </c>
      <c r="CM186" s="8">
        <f t="shared" si="331"/>
        <v>1</v>
      </c>
      <c r="CN186" s="19">
        <f t="shared" si="293"/>
        <v>0</v>
      </c>
      <c r="CO186" s="134">
        <f t="shared" si="294"/>
        <v>0</v>
      </c>
      <c r="CQ186" s="119" t="str">
        <f t="shared" si="332"/>
        <v>blank</v>
      </c>
      <c r="CR186" s="84">
        <f t="shared" si="295"/>
        <v>0</v>
      </c>
      <c r="CS186" s="77">
        <f t="shared" si="296"/>
        <v>0</v>
      </c>
      <c r="CT186" s="77">
        <f t="shared" si="297"/>
        <v>0</v>
      </c>
      <c r="CU186" s="77">
        <f t="shared" si="298"/>
        <v>0</v>
      </c>
      <c r="CV186" s="77">
        <f t="shared" si="299"/>
        <v>0</v>
      </c>
      <c r="CW186" s="77">
        <f t="shared" si="300"/>
        <v>0</v>
      </c>
      <c r="CX186" s="77">
        <f t="shared" si="301"/>
        <v>0</v>
      </c>
      <c r="CY186" s="77">
        <f t="shared" si="302"/>
        <v>0</v>
      </c>
      <c r="CZ186" s="77">
        <f t="shared" si="303"/>
        <v>0</v>
      </c>
      <c r="DA186" s="77">
        <f t="shared" si="304"/>
        <v>0</v>
      </c>
      <c r="DB186" s="145">
        <f t="shared" si="333"/>
        <v>-999</v>
      </c>
      <c r="DC186" s="115">
        <f t="shared" si="334"/>
        <v>-999</v>
      </c>
      <c r="DD186" s="115">
        <f t="shared" si="335"/>
        <v>-999</v>
      </c>
      <c r="DE186" s="115">
        <f t="shared" si="336"/>
        <v>-999</v>
      </c>
      <c r="DF186" s="115">
        <f t="shared" si="337"/>
        <v>-999</v>
      </c>
      <c r="DG186" s="115">
        <f t="shared" si="338"/>
        <v>-999</v>
      </c>
      <c r="DH186" s="115">
        <f t="shared" si="339"/>
        <v>-999</v>
      </c>
      <c r="DI186" s="115">
        <f t="shared" si="340"/>
        <v>-999</v>
      </c>
      <c r="DJ186" s="115">
        <f t="shared" si="341"/>
        <v>-999</v>
      </c>
      <c r="DK186" s="115">
        <f t="shared" si="342"/>
        <v>-999</v>
      </c>
      <c r="DL186" s="125">
        <f t="shared" si="343"/>
        <v>1</v>
      </c>
      <c r="DM186" s="116">
        <f t="shared" si="344"/>
        <v>1</v>
      </c>
      <c r="DN186" s="116">
        <f t="shared" si="345"/>
        <v>1</v>
      </c>
      <c r="DO186" s="116">
        <f t="shared" si="346"/>
        <v>1</v>
      </c>
      <c r="DP186" s="116">
        <f t="shared" si="347"/>
        <v>1</v>
      </c>
      <c r="DQ186" s="116">
        <f t="shared" si="348"/>
        <v>1</v>
      </c>
      <c r="DR186" s="116">
        <f t="shared" si="349"/>
        <v>1</v>
      </c>
      <c r="DS186" s="116">
        <f t="shared" si="350"/>
        <v>1</v>
      </c>
      <c r="DT186" s="116">
        <f t="shared" si="351"/>
        <v>1</v>
      </c>
      <c r="DU186" s="116">
        <f t="shared" si="352"/>
        <v>1</v>
      </c>
      <c r="DV186" s="125">
        <f t="shared" si="353"/>
        <v>0</v>
      </c>
      <c r="DW186" s="116">
        <f t="shared" si="354"/>
        <v>0</v>
      </c>
      <c r="DX186" s="116">
        <f t="shared" si="305"/>
        <v>0</v>
      </c>
      <c r="DY186" s="116">
        <f t="shared" si="306"/>
        <v>0</v>
      </c>
      <c r="DZ186" s="116">
        <f t="shared" si="307"/>
        <v>0</v>
      </c>
      <c r="EA186" s="116">
        <f t="shared" si="308"/>
        <v>0</v>
      </c>
      <c r="EB186" s="116">
        <f t="shared" si="309"/>
        <v>0</v>
      </c>
      <c r="EC186" s="116">
        <f t="shared" si="310"/>
        <v>0</v>
      </c>
      <c r="ED186" s="116">
        <f t="shared" si="311"/>
        <v>0</v>
      </c>
      <c r="EE186" s="116">
        <f t="shared" si="312"/>
        <v>0</v>
      </c>
      <c r="EF186" s="172" t="str">
        <f>IF(EE186&gt;='Detailed Input'!$A$6,INDEX(DB186:DK186,EE186-'Detailed Input'!$A$6+1),"")</f>
        <v/>
      </c>
      <c r="EG186" s="170" t="str">
        <f>IF(EE186&gt;='Detailed Input'!$A$6,INDEX(DL186:DU186,EE186-'Detailed Input'!$A$6+1),"")</f>
        <v/>
      </c>
      <c r="EH186" s="59">
        <f t="shared" si="355"/>
        <v>0</v>
      </c>
      <c r="EI186" s="120">
        <f t="shared" si="356"/>
        <v>0</v>
      </c>
      <c r="EJ186" s="58"/>
    </row>
    <row r="187" spans="1:140" x14ac:dyDescent="0.2">
      <c r="A187" s="133" t="str">
        <f>IF('Detailed Input'!A261="",'Detailed Input'!$A$25,'Detailed Input'!A261)</f>
        <v>blank</v>
      </c>
      <c r="B187" s="16">
        <f>+'Detailed Input'!C261</f>
        <v>0</v>
      </c>
      <c r="C187" s="16">
        <f>MATCH(A187,'Detailed Input'!$A$25:$A$75,0)</f>
        <v>1</v>
      </c>
      <c r="D187" s="17">
        <f>'Detailed Input'!B261+1</f>
        <v>1</v>
      </c>
      <c r="E187" s="18">
        <f t="shared" si="246"/>
        <v>-999</v>
      </c>
      <c r="F187" s="19">
        <f t="shared" si="247"/>
        <v>0</v>
      </c>
      <c r="G187" s="7">
        <f t="shared" si="357"/>
        <v>1</v>
      </c>
      <c r="H187" s="8">
        <f>+'Detailed Input'!D261</f>
        <v>0</v>
      </c>
      <c r="I187" s="8">
        <v>0</v>
      </c>
      <c r="J187" s="8">
        <f t="shared" si="313"/>
        <v>1</v>
      </c>
      <c r="K187" s="19">
        <f t="shared" si="248"/>
        <v>0</v>
      </c>
      <c r="L187" s="9">
        <f t="shared" si="249"/>
        <v>0</v>
      </c>
      <c r="M187" s="17">
        <f t="shared" si="250"/>
        <v>2</v>
      </c>
      <c r="N187" s="18">
        <f t="shared" si="251"/>
        <v>-999</v>
      </c>
      <c r="O187" s="19">
        <f t="shared" si="252"/>
        <v>0</v>
      </c>
      <c r="P187" s="7">
        <f t="shared" si="358"/>
        <v>1</v>
      </c>
      <c r="Q187" s="8">
        <f>+'Detailed Input'!E261</f>
        <v>0</v>
      </c>
      <c r="R187" s="8">
        <f t="shared" si="314"/>
        <v>0</v>
      </c>
      <c r="S187" s="8">
        <f t="shared" si="315"/>
        <v>1</v>
      </c>
      <c r="T187" s="19">
        <f t="shared" si="253"/>
        <v>0</v>
      </c>
      <c r="U187" s="9">
        <f t="shared" si="254"/>
        <v>0</v>
      </c>
      <c r="V187" s="17">
        <f t="shared" si="255"/>
        <v>3</v>
      </c>
      <c r="W187" s="18">
        <f t="shared" si="256"/>
        <v>-999</v>
      </c>
      <c r="X187" s="19">
        <f t="shared" si="257"/>
        <v>0</v>
      </c>
      <c r="Y187" s="7">
        <f t="shared" si="359"/>
        <v>1</v>
      </c>
      <c r="Z187" s="8">
        <f>+'Detailed Input'!F261</f>
        <v>0</v>
      </c>
      <c r="AA187" s="8">
        <f t="shared" si="316"/>
        <v>0</v>
      </c>
      <c r="AB187" s="8">
        <f t="shared" si="317"/>
        <v>1</v>
      </c>
      <c r="AC187" s="19">
        <f t="shared" si="258"/>
        <v>0</v>
      </c>
      <c r="AD187" s="9">
        <f t="shared" si="259"/>
        <v>0</v>
      </c>
      <c r="AE187" s="17">
        <f t="shared" si="260"/>
        <v>4</v>
      </c>
      <c r="AF187" s="18">
        <f t="shared" si="261"/>
        <v>-999</v>
      </c>
      <c r="AG187" s="19">
        <f t="shared" si="262"/>
        <v>0</v>
      </c>
      <c r="AH187" s="7">
        <f t="shared" si="360"/>
        <v>1</v>
      </c>
      <c r="AI187" s="8">
        <f>+'Detailed Input'!G261</f>
        <v>0</v>
      </c>
      <c r="AJ187" s="8">
        <f t="shared" si="318"/>
        <v>0</v>
      </c>
      <c r="AK187" s="8">
        <f t="shared" si="319"/>
        <v>1</v>
      </c>
      <c r="AL187" s="19">
        <f t="shared" si="263"/>
        <v>0</v>
      </c>
      <c r="AM187" s="9">
        <f t="shared" si="264"/>
        <v>0</v>
      </c>
      <c r="AN187" s="17">
        <f t="shared" si="265"/>
        <v>5</v>
      </c>
      <c r="AO187" s="18">
        <f t="shared" si="266"/>
        <v>-999</v>
      </c>
      <c r="AP187" s="19">
        <f t="shared" si="267"/>
        <v>0</v>
      </c>
      <c r="AQ187" s="7">
        <f t="shared" si="361"/>
        <v>1</v>
      </c>
      <c r="AR187" s="8">
        <f>+'Detailed Input'!H261</f>
        <v>0</v>
      </c>
      <c r="AS187" s="8">
        <f t="shared" si="320"/>
        <v>0</v>
      </c>
      <c r="AT187" s="8">
        <f t="shared" si="321"/>
        <v>1</v>
      </c>
      <c r="AU187" s="19">
        <f t="shared" si="268"/>
        <v>0</v>
      </c>
      <c r="AV187" s="9">
        <f t="shared" si="269"/>
        <v>0</v>
      </c>
      <c r="AW187" s="17">
        <f t="shared" si="270"/>
        <v>6</v>
      </c>
      <c r="AX187" s="18">
        <f t="shared" si="271"/>
        <v>-999</v>
      </c>
      <c r="AY187" s="19">
        <f t="shared" si="272"/>
        <v>0</v>
      </c>
      <c r="AZ187" s="7">
        <f t="shared" si="362"/>
        <v>1</v>
      </c>
      <c r="BA187" s="8">
        <f>+'Detailed Input'!I261</f>
        <v>0</v>
      </c>
      <c r="BB187" s="8">
        <f t="shared" si="322"/>
        <v>0</v>
      </c>
      <c r="BC187" s="8">
        <f t="shared" si="323"/>
        <v>1</v>
      </c>
      <c r="BD187" s="19">
        <f t="shared" si="273"/>
        <v>0</v>
      </c>
      <c r="BE187" s="9">
        <f t="shared" si="274"/>
        <v>0</v>
      </c>
      <c r="BF187" s="17">
        <f t="shared" si="275"/>
        <v>7</v>
      </c>
      <c r="BG187" s="18">
        <f t="shared" si="276"/>
        <v>-999</v>
      </c>
      <c r="BH187" s="19">
        <f t="shared" si="277"/>
        <v>0</v>
      </c>
      <c r="BI187" s="7">
        <f t="shared" si="363"/>
        <v>1</v>
      </c>
      <c r="BJ187" s="8">
        <f>+'Detailed Input'!J261</f>
        <v>0</v>
      </c>
      <c r="BK187" s="8">
        <f t="shared" si="324"/>
        <v>0</v>
      </c>
      <c r="BL187" s="8">
        <f t="shared" si="325"/>
        <v>1</v>
      </c>
      <c r="BM187" s="19">
        <f t="shared" si="278"/>
        <v>0</v>
      </c>
      <c r="BN187" s="9">
        <f t="shared" si="279"/>
        <v>0</v>
      </c>
      <c r="BO187" s="17">
        <f t="shared" si="280"/>
        <v>8</v>
      </c>
      <c r="BP187" s="18">
        <f t="shared" si="281"/>
        <v>-999</v>
      </c>
      <c r="BQ187" s="19">
        <f t="shared" si="282"/>
        <v>0</v>
      </c>
      <c r="BR187" s="7">
        <f t="shared" si="364"/>
        <v>1</v>
      </c>
      <c r="BS187" s="8">
        <f>+'Detailed Input'!K261</f>
        <v>0</v>
      </c>
      <c r="BT187" s="8">
        <f t="shared" si="326"/>
        <v>0</v>
      </c>
      <c r="BU187" s="8">
        <f t="shared" si="327"/>
        <v>1</v>
      </c>
      <c r="BV187" s="19">
        <f t="shared" si="283"/>
        <v>0</v>
      </c>
      <c r="BW187" s="9">
        <f t="shared" si="284"/>
        <v>0</v>
      </c>
      <c r="BX187" s="17">
        <f t="shared" si="285"/>
        <v>9</v>
      </c>
      <c r="BY187" s="18">
        <f t="shared" si="286"/>
        <v>-999</v>
      </c>
      <c r="BZ187" s="19">
        <f t="shared" si="287"/>
        <v>0</v>
      </c>
      <c r="CA187" s="7">
        <f t="shared" si="365"/>
        <v>1</v>
      </c>
      <c r="CB187" s="8">
        <f>+'Detailed Input'!L261</f>
        <v>0</v>
      </c>
      <c r="CC187" s="8">
        <f t="shared" si="328"/>
        <v>0</v>
      </c>
      <c r="CD187" s="8">
        <f t="shared" si="329"/>
        <v>1</v>
      </c>
      <c r="CE187" s="19">
        <f t="shared" si="288"/>
        <v>0</v>
      </c>
      <c r="CF187" s="9">
        <f t="shared" si="289"/>
        <v>0</v>
      </c>
      <c r="CG187" s="17">
        <f t="shared" si="290"/>
        <v>10</v>
      </c>
      <c r="CH187" s="18">
        <f t="shared" si="291"/>
        <v>-999</v>
      </c>
      <c r="CI187" s="19">
        <f t="shared" si="292"/>
        <v>0</v>
      </c>
      <c r="CJ187" s="7">
        <f t="shared" si="366"/>
        <v>1</v>
      </c>
      <c r="CK187" s="8">
        <f>+'Detailed Input'!M261</f>
        <v>0</v>
      </c>
      <c r="CL187" s="8">
        <f t="shared" si="330"/>
        <v>0</v>
      </c>
      <c r="CM187" s="8">
        <f t="shared" si="331"/>
        <v>1</v>
      </c>
      <c r="CN187" s="19">
        <f t="shared" si="293"/>
        <v>0</v>
      </c>
      <c r="CO187" s="134">
        <f t="shared" si="294"/>
        <v>0</v>
      </c>
      <c r="CQ187" s="119" t="str">
        <f t="shared" si="332"/>
        <v>blank</v>
      </c>
      <c r="CR187" s="84">
        <f t="shared" si="295"/>
        <v>0</v>
      </c>
      <c r="CS187" s="77">
        <f t="shared" si="296"/>
        <v>0</v>
      </c>
      <c r="CT187" s="77">
        <f t="shared" si="297"/>
        <v>0</v>
      </c>
      <c r="CU187" s="77">
        <f t="shared" si="298"/>
        <v>0</v>
      </c>
      <c r="CV187" s="77">
        <f t="shared" si="299"/>
        <v>0</v>
      </c>
      <c r="CW187" s="77">
        <f t="shared" si="300"/>
        <v>0</v>
      </c>
      <c r="CX187" s="77">
        <f t="shared" si="301"/>
        <v>0</v>
      </c>
      <c r="CY187" s="77">
        <f t="shared" si="302"/>
        <v>0</v>
      </c>
      <c r="CZ187" s="77">
        <f t="shared" si="303"/>
        <v>0</v>
      </c>
      <c r="DA187" s="77">
        <f t="shared" si="304"/>
        <v>0</v>
      </c>
      <c r="DB187" s="145">
        <f t="shared" si="333"/>
        <v>-999</v>
      </c>
      <c r="DC187" s="115">
        <f t="shared" si="334"/>
        <v>-999</v>
      </c>
      <c r="DD187" s="115">
        <f t="shared" si="335"/>
        <v>-999</v>
      </c>
      <c r="DE187" s="115">
        <f t="shared" si="336"/>
        <v>-999</v>
      </c>
      <c r="DF187" s="115">
        <f t="shared" si="337"/>
        <v>-999</v>
      </c>
      <c r="DG187" s="115">
        <f t="shared" si="338"/>
        <v>-999</v>
      </c>
      <c r="DH187" s="115">
        <f t="shared" si="339"/>
        <v>-999</v>
      </c>
      <c r="DI187" s="115">
        <f t="shared" si="340"/>
        <v>-999</v>
      </c>
      <c r="DJ187" s="115">
        <f t="shared" si="341"/>
        <v>-999</v>
      </c>
      <c r="DK187" s="115">
        <f t="shared" si="342"/>
        <v>-999</v>
      </c>
      <c r="DL187" s="125">
        <f t="shared" si="343"/>
        <v>1</v>
      </c>
      <c r="DM187" s="116">
        <f t="shared" si="344"/>
        <v>1</v>
      </c>
      <c r="DN187" s="116">
        <f t="shared" si="345"/>
        <v>1</v>
      </c>
      <c r="DO187" s="116">
        <f t="shared" si="346"/>
        <v>1</v>
      </c>
      <c r="DP187" s="116">
        <f t="shared" si="347"/>
        <v>1</v>
      </c>
      <c r="DQ187" s="116">
        <f t="shared" si="348"/>
        <v>1</v>
      </c>
      <c r="DR187" s="116">
        <f t="shared" si="349"/>
        <v>1</v>
      </c>
      <c r="DS187" s="116">
        <f t="shared" si="350"/>
        <v>1</v>
      </c>
      <c r="DT187" s="116">
        <f t="shared" si="351"/>
        <v>1</v>
      </c>
      <c r="DU187" s="116">
        <f t="shared" si="352"/>
        <v>1</v>
      </c>
      <c r="DV187" s="125">
        <f t="shared" si="353"/>
        <v>0</v>
      </c>
      <c r="DW187" s="116">
        <f t="shared" si="354"/>
        <v>0</v>
      </c>
      <c r="DX187" s="116">
        <f t="shared" si="305"/>
        <v>0</v>
      </c>
      <c r="DY187" s="116">
        <f t="shared" si="306"/>
        <v>0</v>
      </c>
      <c r="DZ187" s="116">
        <f t="shared" si="307"/>
        <v>0</v>
      </c>
      <c r="EA187" s="116">
        <f t="shared" si="308"/>
        <v>0</v>
      </c>
      <c r="EB187" s="116">
        <f t="shared" si="309"/>
        <v>0</v>
      </c>
      <c r="EC187" s="116">
        <f t="shared" si="310"/>
        <v>0</v>
      </c>
      <c r="ED187" s="116">
        <f t="shared" si="311"/>
        <v>0</v>
      </c>
      <c r="EE187" s="116">
        <f t="shared" si="312"/>
        <v>0</v>
      </c>
      <c r="EF187" s="172" t="str">
        <f>IF(EE187&gt;='Detailed Input'!$A$6,INDEX(DB187:DK187,EE187-'Detailed Input'!$A$6+1),"")</f>
        <v/>
      </c>
      <c r="EG187" s="170" t="str">
        <f>IF(EE187&gt;='Detailed Input'!$A$6,INDEX(DL187:DU187,EE187-'Detailed Input'!$A$6+1),"")</f>
        <v/>
      </c>
      <c r="EH187" s="59">
        <f t="shared" si="355"/>
        <v>0</v>
      </c>
      <c r="EI187" s="120">
        <f t="shared" si="356"/>
        <v>0</v>
      </c>
      <c r="EJ187" s="58"/>
    </row>
    <row r="188" spans="1:140" x14ac:dyDescent="0.2">
      <c r="A188" s="133" t="str">
        <f>IF('Detailed Input'!A262="",'Detailed Input'!$A$25,'Detailed Input'!A262)</f>
        <v>blank</v>
      </c>
      <c r="B188" s="16">
        <f>+'Detailed Input'!C262</f>
        <v>0</v>
      </c>
      <c r="C188" s="16">
        <f>MATCH(A188,'Detailed Input'!$A$25:$A$75,0)</f>
        <v>1</v>
      </c>
      <c r="D188" s="17">
        <f>'Detailed Input'!B262+1</f>
        <v>1</v>
      </c>
      <c r="E188" s="18">
        <f t="shared" si="246"/>
        <v>-999</v>
      </c>
      <c r="F188" s="19">
        <f t="shared" si="247"/>
        <v>0</v>
      </c>
      <c r="G188" s="7">
        <f t="shared" si="357"/>
        <v>1</v>
      </c>
      <c r="H188" s="8">
        <f>+'Detailed Input'!D262</f>
        <v>0</v>
      </c>
      <c r="I188" s="8">
        <v>0</v>
      </c>
      <c r="J188" s="8">
        <f t="shared" si="313"/>
        <v>1</v>
      </c>
      <c r="K188" s="19">
        <f t="shared" si="248"/>
        <v>0</v>
      </c>
      <c r="L188" s="9">
        <f t="shared" si="249"/>
        <v>0</v>
      </c>
      <c r="M188" s="17">
        <f t="shared" si="250"/>
        <v>2</v>
      </c>
      <c r="N188" s="18">
        <f t="shared" si="251"/>
        <v>-999</v>
      </c>
      <c r="O188" s="19">
        <f t="shared" si="252"/>
        <v>0</v>
      </c>
      <c r="P188" s="7">
        <f t="shared" si="358"/>
        <v>1</v>
      </c>
      <c r="Q188" s="8">
        <f>+'Detailed Input'!E262</f>
        <v>0</v>
      </c>
      <c r="R188" s="8">
        <f t="shared" si="314"/>
        <v>0</v>
      </c>
      <c r="S188" s="8">
        <f t="shared" si="315"/>
        <v>1</v>
      </c>
      <c r="T188" s="19">
        <f t="shared" si="253"/>
        <v>0</v>
      </c>
      <c r="U188" s="9">
        <f t="shared" si="254"/>
        <v>0</v>
      </c>
      <c r="V188" s="17">
        <f t="shared" si="255"/>
        <v>3</v>
      </c>
      <c r="W188" s="18">
        <f t="shared" si="256"/>
        <v>-999</v>
      </c>
      <c r="X188" s="19">
        <f t="shared" si="257"/>
        <v>0</v>
      </c>
      <c r="Y188" s="7">
        <f t="shared" si="359"/>
        <v>1</v>
      </c>
      <c r="Z188" s="8">
        <f>+'Detailed Input'!F262</f>
        <v>0</v>
      </c>
      <c r="AA188" s="8">
        <f t="shared" si="316"/>
        <v>0</v>
      </c>
      <c r="AB188" s="8">
        <f t="shared" si="317"/>
        <v>1</v>
      </c>
      <c r="AC188" s="19">
        <f t="shared" si="258"/>
        <v>0</v>
      </c>
      <c r="AD188" s="9">
        <f t="shared" si="259"/>
        <v>0</v>
      </c>
      <c r="AE188" s="17">
        <f t="shared" si="260"/>
        <v>4</v>
      </c>
      <c r="AF188" s="18">
        <f t="shared" si="261"/>
        <v>-999</v>
      </c>
      <c r="AG188" s="19">
        <f t="shared" si="262"/>
        <v>0</v>
      </c>
      <c r="AH188" s="7">
        <f t="shared" si="360"/>
        <v>1</v>
      </c>
      <c r="AI188" s="8">
        <f>+'Detailed Input'!G262</f>
        <v>0</v>
      </c>
      <c r="AJ188" s="8">
        <f t="shared" si="318"/>
        <v>0</v>
      </c>
      <c r="AK188" s="8">
        <f t="shared" si="319"/>
        <v>1</v>
      </c>
      <c r="AL188" s="19">
        <f t="shared" si="263"/>
        <v>0</v>
      </c>
      <c r="AM188" s="9">
        <f t="shared" si="264"/>
        <v>0</v>
      </c>
      <c r="AN188" s="17">
        <f t="shared" si="265"/>
        <v>5</v>
      </c>
      <c r="AO188" s="18">
        <f t="shared" si="266"/>
        <v>-999</v>
      </c>
      <c r="AP188" s="19">
        <f t="shared" si="267"/>
        <v>0</v>
      </c>
      <c r="AQ188" s="7">
        <f t="shared" si="361"/>
        <v>1</v>
      </c>
      <c r="AR188" s="8">
        <f>+'Detailed Input'!H262</f>
        <v>0</v>
      </c>
      <c r="AS188" s="8">
        <f t="shared" si="320"/>
        <v>0</v>
      </c>
      <c r="AT188" s="8">
        <f t="shared" si="321"/>
        <v>1</v>
      </c>
      <c r="AU188" s="19">
        <f t="shared" si="268"/>
        <v>0</v>
      </c>
      <c r="AV188" s="9">
        <f t="shared" si="269"/>
        <v>0</v>
      </c>
      <c r="AW188" s="17">
        <f t="shared" si="270"/>
        <v>6</v>
      </c>
      <c r="AX188" s="18">
        <f t="shared" si="271"/>
        <v>-999</v>
      </c>
      <c r="AY188" s="19">
        <f t="shared" si="272"/>
        <v>0</v>
      </c>
      <c r="AZ188" s="7">
        <f t="shared" si="362"/>
        <v>1</v>
      </c>
      <c r="BA188" s="8">
        <f>+'Detailed Input'!I262</f>
        <v>0</v>
      </c>
      <c r="BB188" s="8">
        <f t="shared" si="322"/>
        <v>0</v>
      </c>
      <c r="BC188" s="8">
        <f t="shared" si="323"/>
        <v>1</v>
      </c>
      <c r="BD188" s="19">
        <f t="shared" si="273"/>
        <v>0</v>
      </c>
      <c r="BE188" s="9">
        <f t="shared" si="274"/>
        <v>0</v>
      </c>
      <c r="BF188" s="17">
        <f t="shared" si="275"/>
        <v>7</v>
      </c>
      <c r="BG188" s="18">
        <f t="shared" si="276"/>
        <v>-999</v>
      </c>
      <c r="BH188" s="19">
        <f t="shared" si="277"/>
        <v>0</v>
      </c>
      <c r="BI188" s="7">
        <f t="shared" si="363"/>
        <v>1</v>
      </c>
      <c r="BJ188" s="8">
        <f>+'Detailed Input'!J262</f>
        <v>0</v>
      </c>
      <c r="BK188" s="8">
        <f t="shared" si="324"/>
        <v>0</v>
      </c>
      <c r="BL188" s="8">
        <f t="shared" si="325"/>
        <v>1</v>
      </c>
      <c r="BM188" s="19">
        <f t="shared" si="278"/>
        <v>0</v>
      </c>
      <c r="BN188" s="9">
        <f t="shared" si="279"/>
        <v>0</v>
      </c>
      <c r="BO188" s="17">
        <f t="shared" si="280"/>
        <v>8</v>
      </c>
      <c r="BP188" s="18">
        <f t="shared" si="281"/>
        <v>-999</v>
      </c>
      <c r="BQ188" s="19">
        <f t="shared" si="282"/>
        <v>0</v>
      </c>
      <c r="BR188" s="7">
        <f t="shared" si="364"/>
        <v>1</v>
      </c>
      <c r="BS188" s="8">
        <f>+'Detailed Input'!K262</f>
        <v>0</v>
      </c>
      <c r="BT188" s="8">
        <f t="shared" si="326"/>
        <v>0</v>
      </c>
      <c r="BU188" s="8">
        <f t="shared" si="327"/>
        <v>1</v>
      </c>
      <c r="BV188" s="19">
        <f t="shared" si="283"/>
        <v>0</v>
      </c>
      <c r="BW188" s="9">
        <f t="shared" si="284"/>
        <v>0</v>
      </c>
      <c r="BX188" s="17">
        <f t="shared" si="285"/>
        <v>9</v>
      </c>
      <c r="BY188" s="18">
        <f t="shared" si="286"/>
        <v>-999</v>
      </c>
      <c r="BZ188" s="19">
        <f t="shared" si="287"/>
        <v>0</v>
      </c>
      <c r="CA188" s="7">
        <f t="shared" si="365"/>
        <v>1</v>
      </c>
      <c r="CB188" s="8">
        <f>+'Detailed Input'!L262</f>
        <v>0</v>
      </c>
      <c r="CC188" s="8">
        <f t="shared" si="328"/>
        <v>0</v>
      </c>
      <c r="CD188" s="8">
        <f t="shared" si="329"/>
        <v>1</v>
      </c>
      <c r="CE188" s="19">
        <f t="shared" si="288"/>
        <v>0</v>
      </c>
      <c r="CF188" s="9">
        <f t="shared" si="289"/>
        <v>0</v>
      </c>
      <c r="CG188" s="17">
        <f t="shared" si="290"/>
        <v>10</v>
      </c>
      <c r="CH188" s="18">
        <f t="shared" si="291"/>
        <v>-999</v>
      </c>
      <c r="CI188" s="19">
        <f t="shared" si="292"/>
        <v>0</v>
      </c>
      <c r="CJ188" s="7">
        <f t="shared" si="366"/>
        <v>1</v>
      </c>
      <c r="CK188" s="8">
        <f>+'Detailed Input'!M262</f>
        <v>0</v>
      </c>
      <c r="CL188" s="8">
        <f t="shared" si="330"/>
        <v>0</v>
      </c>
      <c r="CM188" s="8">
        <f t="shared" si="331"/>
        <v>1</v>
      </c>
      <c r="CN188" s="19">
        <f t="shared" si="293"/>
        <v>0</v>
      </c>
      <c r="CO188" s="134">
        <f t="shared" si="294"/>
        <v>0</v>
      </c>
      <c r="CQ188" s="119" t="str">
        <f t="shared" si="332"/>
        <v>blank</v>
      </c>
      <c r="CR188" s="84">
        <f t="shared" si="295"/>
        <v>0</v>
      </c>
      <c r="CS188" s="77">
        <f t="shared" si="296"/>
        <v>0</v>
      </c>
      <c r="CT188" s="77">
        <f t="shared" si="297"/>
        <v>0</v>
      </c>
      <c r="CU188" s="77">
        <f t="shared" si="298"/>
        <v>0</v>
      </c>
      <c r="CV188" s="77">
        <f t="shared" si="299"/>
        <v>0</v>
      </c>
      <c r="CW188" s="77">
        <f t="shared" si="300"/>
        <v>0</v>
      </c>
      <c r="CX188" s="77">
        <f t="shared" si="301"/>
        <v>0</v>
      </c>
      <c r="CY188" s="77">
        <f t="shared" si="302"/>
        <v>0</v>
      </c>
      <c r="CZ188" s="77">
        <f t="shared" si="303"/>
        <v>0</v>
      </c>
      <c r="DA188" s="77">
        <f t="shared" si="304"/>
        <v>0</v>
      </c>
      <c r="DB188" s="145">
        <f t="shared" si="333"/>
        <v>-999</v>
      </c>
      <c r="DC188" s="115">
        <f t="shared" si="334"/>
        <v>-999</v>
      </c>
      <c r="DD188" s="115">
        <f t="shared" si="335"/>
        <v>-999</v>
      </c>
      <c r="DE188" s="115">
        <f t="shared" si="336"/>
        <v>-999</v>
      </c>
      <c r="DF188" s="115">
        <f t="shared" si="337"/>
        <v>-999</v>
      </c>
      <c r="DG188" s="115">
        <f t="shared" si="338"/>
        <v>-999</v>
      </c>
      <c r="DH188" s="115">
        <f t="shared" si="339"/>
        <v>-999</v>
      </c>
      <c r="DI188" s="115">
        <f t="shared" si="340"/>
        <v>-999</v>
      </c>
      <c r="DJ188" s="115">
        <f t="shared" si="341"/>
        <v>-999</v>
      </c>
      <c r="DK188" s="115">
        <f t="shared" si="342"/>
        <v>-999</v>
      </c>
      <c r="DL188" s="125">
        <f t="shared" si="343"/>
        <v>1</v>
      </c>
      <c r="DM188" s="116">
        <f t="shared" si="344"/>
        <v>1</v>
      </c>
      <c r="DN188" s="116">
        <f t="shared" si="345"/>
        <v>1</v>
      </c>
      <c r="DO188" s="116">
        <f t="shared" si="346"/>
        <v>1</v>
      </c>
      <c r="DP188" s="116">
        <f t="shared" si="347"/>
        <v>1</v>
      </c>
      <c r="DQ188" s="116">
        <f t="shared" si="348"/>
        <v>1</v>
      </c>
      <c r="DR188" s="116">
        <f t="shared" si="349"/>
        <v>1</v>
      </c>
      <c r="DS188" s="116">
        <f t="shared" si="350"/>
        <v>1</v>
      </c>
      <c r="DT188" s="116">
        <f t="shared" si="351"/>
        <v>1</v>
      </c>
      <c r="DU188" s="116">
        <f t="shared" si="352"/>
        <v>1</v>
      </c>
      <c r="DV188" s="125">
        <f t="shared" si="353"/>
        <v>0</v>
      </c>
      <c r="DW188" s="116">
        <f t="shared" si="354"/>
        <v>0</v>
      </c>
      <c r="DX188" s="116">
        <f t="shared" si="305"/>
        <v>0</v>
      </c>
      <c r="DY188" s="116">
        <f t="shared" si="306"/>
        <v>0</v>
      </c>
      <c r="DZ188" s="116">
        <f t="shared" si="307"/>
        <v>0</v>
      </c>
      <c r="EA188" s="116">
        <f t="shared" si="308"/>
        <v>0</v>
      </c>
      <c r="EB188" s="116">
        <f t="shared" si="309"/>
        <v>0</v>
      </c>
      <c r="EC188" s="116">
        <f t="shared" si="310"/>
        <v>0</v>
      </c>
      <c r="ED188" s="116">
        <f t="shared" si="311"/>
        <v>0</v>
      </c>
      <c r="EE188" s="116">
        <f t="shared" si="312"/>
        <v>0</v>
      </c>
      <c r="EF188" s="172" t="str">
        <f>IF(EE188&gt;='Detailed Input'!$A$6,INDEX(DB188:DK188,EE188-'Detailed Input'!$A$6+1),"")</f>
        <v/>
      </c>
      <c r="EG188" s="170" t="str">
        <f>IF(EE188&gt;='Detailed Input'!$A$6,INDEX(DL188:DU188,EE188-'Detailed Input'!$A$6+1),"")</f>
        <v/>
      </c>
      <c r="EH188" s="59">
        <f t="shared" si="355"/>
        <v>0</v>
      </c>
      <c r="EI188" s="120">
        <f t="shared" si="356"/>
        <v>0</v>
      </c>
      <c r="EJ188" s="58"/>
    </row>
    <row r="189" spans="1:140" x14ac:dyDescent="0.2">
      <c r="A189" s="133" t="str">
        <f>IF('Detailed Input'!A263="",'Detailed Input'!$A$25,'Detailed Input'!A263)</f>
        <v>blank</v>
      </c>
      <c r="B189" s="16">
        <f>+'Detailed Input'!C263</f>
        <v>0</v>
      </c>
      <c r="C189" s="16">
        <f>MATCH(A189,'Detailed Input'!$A$25:$A$75,0)</f>
        <v>1</v>
      </c>
      <c r="D189" s="17">
        <f>'Detailed Input'!B263+1</f>
        <v>1</v>
      </c>
      <c r="E189" s="18">
        <f t="shared" si="246"/>
        <v>-999</v>
      </c>
      <c r="F189" s="19">
        <f t="shared" si="247"/>
        <v>0</v>
      </c>
      <c r="G189" s="7">
        <f t="shared" si="357"/>
        <v>1</v>
      </c>
      <c r="H189" s="8">
        <f>+'Detailed Input'!D263</f>
        <v>0</v>
      </c>
      <c r="I189" s="8">
        <v>0</v>
      </c>
      <c r="J189" s="8">
        <f t="shared" si="313"/>
        <v>1</v>
      </c>
      <c r="K189" s="19">
        <f t="shared" si="248"/>
        <v>0</v>
      </c>
      <c r="L189" s="9">
        <f t="shared" si="249"/>
        <v>0</v>
      </c>
      <c r="M189" s="17">
        <f t="shared" si="250"/>
        <v>2</v>
      </c>
      <c r="N189" s="18">
        <f t="shared" si="251"/>
        <v>-999</v>
      </c>
      <c r="O189" s="19">
        <f t="shared" si="252"/>
        <v>0</v>
      </c>
      <c r="P189" s="7">
        <f t="shared" si="358"/>
        <v>1</v>
      </c>
      <c r="Q189" s="8">
        <f>+'Detailed Input'!E263</f>
        <v>0</v>
      </c>
      <c r="R189" s="8">
        <f t="shared" si="314"/>
        <v>0</v>
      </c>
      <c r="S189" s="8">
        <f t="shared" si="315"/>
        <v>1</v>
      </c>
      <c r="T189" s="19">
        <f t="shared" si="253"/>
        <v>0</v>
      </c>
      <c r="U189" s="9">
        <f t="shared" si="254"/>
        <v>0</v>
      </c>
      <c r="V189" s="17">
        <f t="shared" si="255"/>
        <v>3</v>
      </c>
      <c r="W189" s="18">
        <f t="shared" si="256"/>
        <v>-999</v>
      </c>
      <c r="X189" s="19">
        <f t="shared" si="257"/>
        <v>0</v>
      </c>
      <c r="Y189" s="7">
        <f t="shared" si="359"/>
        <v>1</v>
      </c>
      <c r="Z189" s="8">
        <f>+'Detailed Input'!F263</f>
        <v>0</v>
      </c>
      <c r="AA189" s="8">
        <f t="shared" si="316"/>
        <v>0</v>
      </c>
      <c r="AB189" s="8">
        <f t="shared" si="317"/>
        <v>1</v>
      </c>
      <c r="AC189" s="19">
        <f t="shared" si="258"/>
        <v>0</v>
      </c>
      <c r="AD189" s="9">
        <f t="shared" si="259"/>
        <v>0</v>
      </c>
      <c r="AE189" s="17">
        <f t="shared" si="260"/>
        <v>4</v>
      </c>
      <c r="AF189" s="18">
        <f t="shared" si="261"/>
        <v>-999</v>
      </c>
      <c r="AG189" s="19">
        <f t="shared" si="262"/>
        <v>0</v>
      </c>
      <c r="AH189" s="7">
        <f t="shared" si="360"/>
        <v>1</v>
      </c>
      <c r="AI189" s="8">
        <f>+'Detailed Input'!G263</f>
        <v>0</v>
      </c>
      <c r="AJ189" s="8">
        <f t="shared" si="318"/>
        <v>0</v>
      </c>
      <c r="AK189" s="8">
        <f t="shared" si="319"/>
        <v>1</v>
      </c>
      <c r="AL189" s="19">
        <f t="shared" si="263"/>
        <v>0</v>
      </c>
      <c r="AM189" s="9">
        <f t="shared" si="264"/>
        <v>0</v>
      </c>
      <c r="AN189" s="17">
        <f t="shared" si="265"/>
        <v>5</v>
      </c>
      <c r="AO189" s="18">
        <f t="shared" si="266"/>
        <v>-999</v>
      </c>
      <c r="AP189" s="19">
        <f t="shared" si="267"/>
        <v>0</v>
      </c>
      <c r="AQ189" s="7">
        <f t="shared" si="361"/>
        <v>1</v>
      </c>
      <c r="AR189" s="8">
        <f>+'Detailed Input'!H263</f>
        <v>0</v>
      </c>
      <c r="AS189" s="8">
        <f t="shared" si="320"/>
        <v>0</v>
      </c>
      <c r="AT189" s="8">
        <f t="shared" si="321"/>
        <v>1</v>
      </c>
      <c r="AU189" s="19">
        <f t="shared" si="268"/>
        <v>0</v>
      </c>
      <c r="AV189" s="9">
        <f t="shared" si="269"/>
        <v>0</v>
      </c>
      <c r="AW189" s="17">
        <f t="shared" si="270"/>
        <v>6</v>
      </c>
      <c r="AX189" s="18">
        <f t="shared" si="271"/>
        <v>-999</v>
      </c>
      <c r="AY189" s="19">
        <f t="shared" si="272"/>
        <v>0</v>
      </c>
      <c r="AZ189" s="7">
        <f t="shared" si="362"/>
        <v>1</v>
      </c>
      <c r="BA189" s="8">
        <f>+'Detailed Input'!I263</f>
        <v>0</v>
      </c>
      <c r="BB189" s="8">
        <f t="shared" si="322"/>
        <v>0</v>
      </c>
      <c r="BC189" s="8">
        <f t="shared" si="323"/>
        <v>1</v>
      </c>
      <c r="BD189" s="19">
        <f t="shared" si="273"/>
        <v>0</v>
      </c>
      <c r="BE189" s="9">
        <f t="shared" si="274"/>
        <v>0</v>
      </c>
      <c r="BF189" s="17">
        <f t="shared" si="275"/>
        <v>7</v>
      </c>
      <c r="BG189" s="18">
        <f t="shared" si="276"/>
        <v>-999</v>
      </c>
      <c r="BH189" s="19">
        <f t="shared" si="277"/>
        <v>0</v>
      </c>
      <c r="BI189" s="7">
        <f t="shared" si="363"/>
        <v>1</v>
      </c>
      <c r="BJ189" s="8">
        <f>+'Detailed Input'!J263</f>
        <v>0</v>
      </c>
      <c r="BK189" s="8">
        <f t="shared" si="324"/>
        <v>0</v>
      </c>
      <c r="BL189" s="8">
        <f t="shared" si="325"/>
        <v>1</v>
      </c>
      <c r="BM189" s="19">
        <f t="shared" si="278"/>
        <v>0</v>
      </c>
      <c r="BN189" s="9">
        <f t="shared" si="279"/>
        <v>0</v>
      </c>
      <c r="BO189" s="17">
        <f t="shared" si="280"/>
        <v>8</v>
      </c>
      <c r="BP189" s="18">
        <f t="shared" si="281"/>
        <v>-999</v>
      </c>
      <c r="BQ189" s="19">
        <f t="shared" si="282"/>
        <v>0</v>
      </c>
      <c r="BR189" s="7">
        <f t="shared" si="364"/>
        <v>1</v>
      </c>
      <c r="BS189" s="8">
        <f>+'Detailed Input'!K263</f>
        <v>0</v>
      </c>
      <c r="BT189" s="8">
        <f t="shared" si="326"/>
        <v>0</v>
      </c>
      <c r="BU189" s="8">
        <f t="shared" si="327"/>
        <v>1</v>
      </c>
      <c r="BV189" s="19">
        <f t="shared" si="283"/>
        <v>0</v>
      </c>
      <c r="BW189" s="9">
        <f t="shared" si="284"/>
        <v>0</v>
      </c>
      <c r="BX189" s="17">
        <f t="shared" si="285"/>
        <v>9</v>
      </c>
      <c r="BY189" s="18">
        <f t="shared" si="286"/>
        <v>-999</v>
      </c>
      <c r="BZ189" s="19">
        <f t="shared" si="287"/>
        <v>0</v>
      </c>
      <c r="CA189" s="7">
        <f t="shared" si="365"/>
        <v>1</v>
      </c>
      <c r="CB189" s="8">
        <f>+'Detailed Input'!L263</f>
        <v>0</v>
      </c>
      <c r="CC189" s="8">
        <f t="shared" si="328"/>
        <v>0</v>
      </c>
      <c r="CD189" s="8">
        <f t="shared" si="329"/>
        <v>1</v>
      </c>
      <c r="CE189" s="19">
        <f t="shared" si="288"/>
        <v>0</v>
      </c>
      <c r="CF189" s="9">
        <f t="shared" si="289"/>
        <v>0</v>
      </c>
      <c r="CG189" s="17">
        <f t="shared" si="290"/>
        <v>10</v>
      </c>
      <c r="CH189" s="18">
        <f t="shared" si="291"/>
        <v>-999</v>
      </c>
      <c r="CI189" s="19">
        <f t="shared" si="292"/>
        <v>0</v>
      </c>
      <c r="CJ189" s="7">
        <f t="shared" si="366"/>
        <v>1</v>
      </c>
      <c r="CK189" s="8">
        <f>+'Detailed Input'!M263</f>
        <v>0</v>
      </c>
      <c r="CL189" s="8">
        <f t="shared" si="330"/>
        <v>0</v>
      </c>
      <c r="CM189" s="8">
        <f t="shared" si="331"/>
        <v>1</v>
      </c>
      <c r="CN189" s="19">
        <f t="shared" si="293"/>
        <v>0</v>
      </c>
      <c r="CO189" s="134">
        <f t="shared" si="294"/>
        <v>0</v>
      </c>
      <c r="CQ189" s="119" t="str">
        <f t="shared" si="332"/>
        <v>blank</v>
      </c>
      <c r="CR189" s="84">
        <f t="shared" si="295"/>
        <v>0</v>
      </c>
      <c r="CS189" s="77">
        <f t="shared" si="296"/>
        <v>0</v>
      </c>
      <c r="CT189" s="77">
        <f t="shared" si="297"/>
        <v>0</v>
      </c>
      <c r="CU189" s="77">
        <f t="shared" si="298"/>
        <v>0</v>
      </c>
      <c r="CV189" s="77">
        <f t="shared" si="299"/>
        <v>0</v>
      </c>
      <c r="CW189" s="77">
        <f t="shared" si="300"/>
        <v>0</v>
      </c>
      <c r="CX189" s="77">
        <f t="shared" si="301"/>
        <v>0</v>
      </c>
      <c r="CY189" s="77">
        <f t="shared" si="302"/>
        <v>0</v>
      </c>
      <c r="CZ189" s="77">
        <f t="shared" si="303"/>
        <v>0</v>
      </c>
      <c r="DA189" s="77">
        <f t="shared" si="304"/>
        <v>0</v>
      </c>
      <c r="DB189" s="145">
        <f t="shared" si="333"/>
        <v>-999</v>
      </c>
      <c r="DC189" s="115">
        <f t="shared" si="334"/>
        <v>-999</v>
      </c>
      <c r="DD189" s="115">
        <f t="shared" si="335"/>
        <v>-999</v>
      </c>
      <c r="DE189" s="115">
        <f t="shared" si="336"/>
        <v>-999</v>
      </c>
      <c r="DF189" s="115">
        <f t="shared" si="337"/>
        <v>-999</v>
      </c>
      <c r="DG189" s="115">
        <f t="shared" si="338"/>
        <v>-999</v>
      </c>
      <c r="DH189" s="115">
        <f t="shared" si="339"/>
        <v>-999</v>
      </c>
      <c r="DI189" s="115">
        <f t="shared" si="340"/>
        <v>-999</v>
      </c>
      <c r="DJ189" s="115">
        <f t="shared" si="341"/>
        <v>-999</v>
      </c>
      <c r="DK189" s="115">
        <f t="shared" si="342"/>
        <v>-999</v>
      </c>
      <c r="DL189" s="125">
        <f t="shared" si="343"/>
        <v>1</v>
      </c>
      <c r="DM189" s="116">
        <f t="shared" si="344"/>
        <v>1</v>
      </c>
      <c r="DN189" s="116">
        <f t="shared" si="345"/>
        <v>1</v>
      </c>
      <c r="DO189" s="116">
        <f t="shared" si="346"/>
        <v>1</v>
      </c>
      <c r="DP189" s="116">
        <f t="shared" si="347"/>
        <v>1</v>
      </c>
      <c r="DQ189" s="116">
        <f t="shared" si="348"/>
        <v>1</v>
      </c>
      <c r="DR189" s="116">
        <f t="shared" si="349"/>
        <v>1</v>
      </c>
      <c r="DS189" s="116">
        <f t="shared" si="350"/>
        <v>1</v>
      </c>
      <c r="DT189" s="116">
        <f t="shared" si="351"/>
        <v>1</v>
      </c>
      <c r="DU189" s="116">
        <f t="shared" si="352"/>
        <v>1</v>
      </c>
      <c r="DV189" s="125">
        <f t="shared" si="353"/>
        <v>0</v>
      </c>
      <c r="DW189" s="116">
        <f t="shared" si="354"/>
        <v>0</v>
      </c>
      <c r="DX189" s="116">
        <f t="shared" si="305"/>
        <v>0</v>
      </c>
      <c r="DY189" s="116">
        <f t="shared" si="306"/>
        <v>0</v>
      </c>
      <c r="DZ189" s="116">
        <f t="shared" si="307"/>
        <v>0</v>
      </c>
      <c r="EA189" s="116">
        <f t="shared" si="308"/>
        <v>0</v>
      </c>
      <c r="EB189" s="116">
        <f t="shared" si="309"/>
        <v>0</v>
      </c>
      <c r="EC189" s="116">
        <f t="shared" si="310"/>
        <v>0</v>
      </c>
      <c r="ED189" s="116">
        <f t="shared" si="311"/>
        <v>0</v>
      </c>
      <c r="EE189" s="116">
        <f t="shared" si="312"/>
        <v>0</v>
      </c>
      <c r="EF189" s="172" t="str">
        <f>IF(EE189&gt;='Detailed Input'!$A$6,INDEX(DB189:DK189,EE189-'Detailed Input'!$A$6+1),"")</f>
        <v/>
      </c>
      <c r="EG189" s="170" t="str">
        <f>IF(EE189&gt;='Detailed Input'!$A$6,INDEX(DL189:DU189,EE189-'Detailed Input'!$A$6+1),"")</f>
        <v/>
      </c>
      <c r="EH189" s="59">
        <f t="shared" si="355"/>
        <v>0</v>
      </c>
      <c r="EI189" s="120">
        <f t="shared" si="356"/>
        <v>0</v>
      </c>
      <c r="EJ189" s="58"/>
    </row>
    <row r="190" spans="1:140" x14ac:dyDescent="0.2">
      <c r="A190" s="133" t="str">
        <f>IF('Detailed Input'!A264="",'Detailed Input'!$A$25,'Detailed Input'!A264)</f>
        <v>blank</v>
      </c>
      <c r="B190" s="16">
        <f>+'Detailed Input'!C264</f>
        <v>0</v>
      </c>
      <c r="C190" s="16">
        <f>MATCH(A190,'Detailed Input'!$A$25:$A$75,0)</f>
        <v>1</v>
      </c>
      <c r="D190" s="17">
        <f>'Detailed Input'!B264+1</f>
        <v>1</v>
      </c>
      <c r="E190" s="18">
        <f t="shared" si="246"/>
        <v>-999</v>
      </c>
      <c r="F190" s="19">
        <f t="shared" si="247"/>
        <v>0</v>
      </c>
      <c r="G190" s="7">
        <f t="shared" si="357"/>
        <v>1</v>
      </c>
      <c r="H190" s="8">
        <f>+'Detailed Input'!D264</f>
        <v>0</v>
      </c>
      <c r="I190" s="8">
        <v>0</v>
      </c>
      <c r="J190" s="8">
        <f t="shared" si="313"/>
        <v>1</v>
      </c>
      <c r="K190" s="19">
        <f t="shared" si="248"/>
        <v>0</v>
      </c>
      <c r="L190" s="9">
        <f t="shared" si="249"/>
        <v>0</v>
      </c>
      <c r="M190" s="17">
        <f t="shared" si="250"/>
        <v>2</v>
      </c>
      <c r="N190" s="18">
        <f t="shared" si="251"/>
        <v>-999</v>
      </c>
      <c r="O190" s="19">
        <f t="shared" si="252"/>
        <v>0</v>
      </c>
      <c r="P190" s="7">
        <f t="shared" si="358"/>
        <v>1</v>
      </c>
      <c r="Q190" s="8">
        <f>+'Detailed Input'!E264</f>
        <v>0</v>
      </c>
      <c r="R190" s="8">
        <f t="shared" si="314"/>
        <v>0</v>
      </c>
      <c r="S190" s="8">
        <f t="shared" si="315"/>
        <v>1</v>
      </c>
      <c r="T190" s="19">
        <f t="shared" si="253"/>
        <v>0</v>
      </c>
      <c r="U190" s="9">
        <f t="shared" si="254"/>
        <v>0</v>
      </c>
      <c r="V190" s="17">
        <f t="shared" si="255"/>
        <v>3</v>
      </c>
      <c r="W190" s="18">
        <f t="shared" si="256"/>
        <v>-999</v>
      </c>
      <c r="X190" s="19">
        <f t="shared" si="257"/>
        <v>0</v>
      </c>
      <c r="Y190" s="7">
        <f t="shared" si="359"/>
        <v>1</v>
      </c>
      <c r="Z190" s="8">
        <f>+'Detailed Input'!F264</f>
        <v>0</v>
      </c>
      <c r="AA190" s="8">
        <f t="shared" si="316"/>
        <v>0</v>
      </c>
      <c r="AB190" s="8">
        <f t="shared" si="317"/>
        <v>1</v>
      </c>
      <c r="AC190" s="19">
        <f t="shared" si="258"/>
        <v>0</v>
      </c>
      <c r="AD190" s="9">
        <f t="shared" si="259"/>
        <v>0</v>
      </c>
      <c r="AE190" s="17">
        <f t="shared" si="260"/>
        <v>4</v>
      </c>
      <c r="AF190" s="18">
        <f t="shared" si="261"/>
        <v>-999</v>
      </c>
      <c r="AG190" s="19">
        <f t="shared" si="262"/>
        <v>0</v>
      </c>
      <c r="AH190" s="7">
        <f t="shared" si="360"/>
        <v>1</v>
      </c>
      <c r="AI190" s="8">
        <f>+'Detailed Input'!G264</f>
        <v>0</v>
      </c>
      <c r="AJ190" s="8">
        <f t="shared" si="318"/>
        <v>0</v>
      </c>
      <c r="AK190" s="8">
        <f t="shared" si="319"/>
        <v>1</v>
      </c>
      <c r="AL190" s="19">
        <f t="shared" si="263"/>
        <v>0</v>
      </c>
      <c r="AM190" s="9">
        <f t="shared" si="264"/>
        <v>0</v>
      </c>
      <c r="AN190" s="17">
        <f t="shared" si="265"/>
        <v>5</v>
      </c>
      <c r="AO190" s="18">
        <f t="shared" si="266"/>
        <v>-999</v>
      </c>
      <c r="AP190" s="19">
        <f t="shared" si="267"/>
        <v>0</v>
      </c>
      <c r="AQ190" s="7">
        <f t="shared" si="361"/>
        <v>1</v>
      </c>
      <c r="AR190" s="8">
        <f>+'Detailed Input'!H264</f>
        <v>0</v>
      </c>
      <c r="AS190" s="8">
        <f t="shared" si="320"/>
        <v>0</v>
      </c>
      <c r="AT190" s="8">
        <f t="shared" si="321"/>
        <v>1</v>
      </c>
      <c r="AU190" s="19">
        <f t="shared" si="268"/>
        <v>0</v>
      </c>
      <c r="AV190" s="9">
        <f t="shared" si="269"/>
        <v>0</v>
      </c>
      <c r="AW190" s="17">
        <f t="shared" si="270"/>
        <v>6</v>
      </c>
      <c r="AX190" s="18">
        <f t="shared" si="271"/>
        <v>-999</v>
      </c>
      <c r="AY190" s="19">
        <f t="shared" si="272"/>
        <v>0</v>
      </c>
      <c r="AZ190" s="7">
        <f t="shared" si="362"/>
        <v>1</v>
      </c>
      <c r="BA190" s="8">
        <f>+'Detailed Input'!I264</f>
        <v>0</v>
      </c>
      <c r="BB190" s="8">
        <f t="shared" si="322"/>
        <v>0</v>
      </c>
      <c r="BC190" s="8">
        <f t="shared" si="323"/>
        <v>1</v>
      </c>
      <c r="BD190" s="19">
        <f t="shared" si="273"/>
        <v>0</v>
      </c>
      <c r="BE190" s="9">
        <f t="shared" si="274"/>
        <v>0</v>
      </c>
      <c r="BF190" s="17">
        <f t="shared" si="275"/>
        <v>7</v>
      </c>
      <c r="BG190" s="18">
        <f t="shared" si="276"/>
        <v>-999</v>
      </c>
      <c r="BH190" s="19">
        <f t="shared" si="277"/>
        <v>0</v>
      </c>
      <c r="BI190" s="7">
        <f t="shared" si="363"/>
        <v>1</v>
      </c>
      <c r="BJ190" s="8">
        <f>+'Detailed Input'!J264</f>
        <v>0</v>
      </c>
      <c r="BK190" s="8">
        <f t="shared" si="324"/>
        <v>0</v>
      </c>
      <c r="BL190" s="8">
        <f t="shared" si="325"/>
        <v>1</v>
      </c>
      <c r="BM190" s="19">
        <f t="shared" si="278"/>
        <v>0</v>
      </c>
      <c r="BN190" s="9">
        <f t="shared" si="279"/>
        <v>0</v>
      </c>
      <c r="BO190" s="17">
        <f t="shared" si="280"/>
        <v>8</v>
      </c>
      <c r="BP190" s="18">
        <f t="shared" si="281"/>
        <v>-999</v>
      </c>
      <c r="BQ190" s="19">
        <f t="shared" si="282"/>
        <v>0</v>
      </c>
      <c r="BR190" s="7">
        <f t="shared" si="364"/>
        <v>1</v>
      </c>
      <c r="BS190" s="8">
        <f>+'Detailed Input'!K264</f>
        <v>0</v>
      </c>
      <c r="BT190" s="8">
        <f t="shared" si="326"/>
        <v>0</v>
      </c>
      <c r="BU190" s="8">
        <f t="shared" si="327"/>
        <v>1</v>
      </c>
      <c r="BV190" s="19">
        <f t="shared" si="283"/>
        <v>0</v>
      </c>
      <c r="BW190" s="9">
        <f t="shared" si="284"/>
        <v>0</v>
      </c>
      <c r="BX190" s="17">
        <f t="shared" si="285"/>
        <v>9</v>
      </c>
      <c r="BY190" s="18">
        <f t="shared" si="286"/>
        <v>-999</v>
      </c>
      <c r="BZ190" s="19">
        <f t="shared" si="287"/>
        <v>0</v>
      </c>
      <c r="CA190" s="7">
        <f t="shared" si="365"/>
        <v>1</v>
      </c>
      <c r="CB190" s="8">
        <f>+'Detailed Input'!L264</f>
        <v>0</v>
      </c>
      <c r="CC190" s="8">
        <f t="shared" si="328"/>
        <v>0</v>
      </c>
      <c r="CD190" s="8">
        <f t="shared" si="329"/>
        <v>1</v>
      </c>
      <c r="CE190" s="19">
        <f t="shared" si="288"/>
        <v>0</v>
      </c>
      <c r="CF190" s="9">
        <f t="shared" si="289"/>
        <v>0</v>
      </c>
      <c r="CG190" s="17">
        <f t="shared" si="290"/>
        <v>10</v>
      </c>
      <c r="CH190" s="18">
        <f t="shared" si="291"/>
        <v>-999</v>
      </c>
      <c r="CI190" s="19">
        <f t="shared" si="292"/>
        <v>0</v>
      </c>
      <c r="CJ190" s="7">
        <f t="shared" si="366"/>
        <v>1</v>
      </c>
      <c r="CK190" s="8">
        <f>+'Detailed Input'!M264</f>
        <v>0</v>
      </c>
      <c r="CL190" s="8">
        <f t="shared" si="330"/>
        <v>0</v>
      </c>
      <c r="CM190" s="8">
        <f t="shared" si="331"/>
        <v>1</v>
      </c>
      <c r="CN190" s="19">
        <f t="shared" si="293"/>
        <v>0</v>
      </c>
      <c r="CO190" s="134">
        <f t="shared" si="294"/>
        <v>0</v>
      </c>
      <c r="CQ190" s="119" t="str">
        <f t="shared" si="332"/>
        <v>blank</v>
      </c>
      <c r="CR190" s="84">
        <f t="shared" si="295"/>
        <v>0</v>
      </c>
      <c r="CS190" s="77">
        <f t="shared" si="296"/>
        <v>0</v>
      </c>
      <c r="CT190" s="77">
        <f t="shared" si="297"/>
        <v>0</v>
      </c>
      <c r="CU190" s="77">
        <f t="shared" si="298"/>
        <v>0</v>
      </c>
      <c r="CV190" s="77">
        <f t="shared" si="299"/>
        <v>0</v>
      </c>
      <c r="CW190" s="77">
        <f t="shared" si="300"/>
        <v>0</v>
      </c>
      <c r="CX190" s="77">
        <f t="shared" si="301"/>
        <v>0</v>
      </c>
      <c r="CY190" s="77">
        <f t="shared" si="302"/>
        <v>0</v>
      </c>
      <c r="CZ190" s="77">
        <f t="shared" si="303"/>
        <v>0</v>
      </c>
      <c r="DA190" s="77">
        <f t="shared" si="304"/>
        <v>0</v>
      </c>
      <c r="DB190" s="145">
        <f t="shared" si="333"/>
        <v>-999</v>
      </c>
      <c r="DC190" s="115">
        <f t="shared" si="334"/>
        <v>-999</v>
      </c>
      <c r="DD190" s="115">
        <f t="shared" si="335"/>
        <v>-999</v>
      </c>
      <c r="DE190" s="115">
        <f t="shared" si="336"/>
        <v>-999</v>
      </c>
      <c r="DF190" s="115">
        <f t="shared" si="337"/>
        <v>-999</v>
      </c>
      <c r="DG190" s="115">
        <f t="shared" si="338"/>
        <v>-999</v>
      </c>
      <c r="DH190" s="115">
        <f t="shared" si="339"/>
        <v>-999</v>
      </c>
      <c r="DI190" s="115">
        <f t="shared" si="340"/>
        <v>-999</v>
      </c>
      <c r="DJ190" s="115">
        <f t="shared" si="341"/>
        <v>-999</v>
      </c>
      <c r="DK190" s="115">
        <f t="shared" si="342"/>
        <v>-999</v>
      </c>
      <c r="DL190" s="125">
        <f t="shared" si="343"/>
        <v>1</v>
      </c>
      <c r="DM190" s="116">
        <f t="shared" si="344"/>
        <v>1</v>
      </c>
      <c r="DN190" s="116">
        <f t="shared" si="345"/>
        <v>1</v>
      </c>
      <c r="DO190" s="116">
        <f t="shared" si="346"/>
        <v>1</v>
      </c>
      <c r="DP190" s="116">
        <f t="shared" si="347"/>
        <v>1</v>
      </c>
      <c r="DQ190" s="116">
        <f t="shared" si="348"/>
        <v>1</v>
      </c>
      <c r="DR190" s="116">
        <f t="shared" si="349"/>
        <v>1</v>
      </c>
      <c r="DS190" s="116">
        <f t="shared" si="350"/>
        <v>1</v>
      </c>
      <c r="DT190" s="116">
        <f t="shared" si="351"/>
        <v>1</v>
      </c>
      <c r="DU190" s="116">
        <f t="shared" si="352"/>
        <v>1</v>
      </c>
      <c r="DV190" s="125">
        <f t="shared" si="353"/>
        <v>0</v>
      </c>
      <c r="DW190" s="116">
        <f t="shared" si="354"/>
        <v>0</v>
      </c>
      <c r="DX190" s="116">
        <f t="shared" si="305"/>
        <v>0</v>
      </c>
      <c r="DY190" s="116">
        <f t="shared" si="306"/>
        <v>0</v>
      </c>
      <c r="DZ190" s="116">
        <f t="shared" si="307"/>
        <v>0</v>
      </c>
      <c r="EA190" s="116">
        <f t="shared" si="308"/>
        <v>0</v>
      </c>
      <c r="EB190" s="116">
        <f t="shared" si="309"/>
        <v>0</v>
      </c>
      <c r="EC190" s="116">
        <f t="shared" si="310"/>
        <v>0</v>
      </c>
      <c r="ED190" s="116">
        <f t="shared" si="311"/>
        <v>0</v>
      </c>
      <c r="EE190" s="116">
        <f t="shared" si="312"/>
        <v>0</v>
      </c>
      <c r="EF190" s="172" t="str">
        <f>IF(EE190&gt;='Detailed Input'!$A$6,INDEX(DB190:DK190,EE190-'Detailed Input'!$A$6+1),"")</f>
        <v/>
      </c>
      <c r="EG190" s="170" t="str">
        <f>IF(EE190&gt;='Detailed Input'!$A$6,INDEX(DL190:DU190,EE190-'Detailed Input'!$A$6+1),"")</f>
        <v/>
      </c>
      <c r="EH190" s="59">
        <f t="shared" si="355"/>
        <v>0</v>
      </c>
      <c r="EI190" s="120">
        <f t="shared" si="356"/>
        <v>0</v>
      </c>
      <c r="EJ190" s="58"/>
    </row>
    <row r="191" spans="1:140" x14ac:dyDescent="0.2">
      <c r="A191" s="133" t="str">
        <f>IF('Detailed Input'!A265="",'Detailed Input'!$A$25,'Detailed Input'!A265)</f>
        <v>blank</v>
      </c>
      <c r="B191" s="16">
        <f>+'Detailed Input'!C265</f>
        <v>0</v>
      </c>
      <c r="C191" s="16">
        <f>MATCH(A191,'Detailed Input'!$A$25:$A$75,0)</f>
        <v>1</v>
      </c>
      <c r="D191" s="17">
        <f>'Detailed Input'!B265+1</f>
        <v>1</v>
      </c>
      <c r="E191" s="18">
        <f t="shared" si="246"/>
        <v>-999</v>
      </c>
      <c r="F191" s="19">
        <f t="shared" si="247"/>
        <v>0</v>
      </c>
      <c r="G191" s="7">
        <f t="shared" si="357"/>
        <v>1</v>
      </c>
      <c r="H191" s="8">
        <f>+'Detailed Input'!D265</f>
        <v>0</v>
      </c>
      <c r="I191" s="8">
        <v>0</v>
      </c>
      <c r="J191" s="8">
        <f t="shared" si="313"/>
        <v>1</v>
      </c>
      <c r="K191" s="19">
        <f t="shared" si="248"/>
        <v>0</v>
      </c>
      <c r="L191" s="9">
        <f t="shared" si="249"/>
        <v>0</v>
      </c>
      <c r="M191" s="17">
        <f t="shared" si="250"/>
        <v>2</v>
      </c>
      <c r="N191" s="18">
        <f t="shared" si="251"/>
        <v>-999</v>
      </c>
      <c r="O191" s="19">
        <f t="shared" si="252"/>
        <v>0</v>
      </c>
      <c r="P191" s="7">
        <f t="shared" si="358"/>
        <v>1</v>
      </c>
      <c r="Q191" s="8">
        <f>+'Detailed Input'!E265</f>
        <v>0</v>
      </c>
      <c r="R191" s="8">
        <f t="shared" si="314"/>
        <v>0</v>
      </c>
      <c r="S191" s="8">
        <f t="shared" si="315"/>
        <v>1</v>
      </c>
      <c r="T191" s="19">
        <f t="shared" si="253"/>
        <v>0</v>
      </c>
      <c r="U191" s="9">
        <f t="shared" si="254"/>
        <v>0</v>
      </c>
      <c r="V191" s="17">
        <f t="shared" si="255"/>
        <v>3</v>
      </c>
      <c r="W191" s="18">
        <f t="shared" si="256"/>
        <v>-999</v>
      </c>
      <c r="X191" s="19">
        <f t="shared" si="257"/>
        <v>0</v>
      </c>
      <c r="Y191" s="7">
        <f t="shared" si="359"/>
        <v>1</v>
      </c>
      <c r="Z191" s="8">
        <f>+'Detailed Input'!F265</f>
        <v>0</v>
      </c>
      <c r="AA191" s="8">
        <f t="shared" si="316"/>
        <v>0</v>
      </c>
      <c r="AB191" s="8">
        <f t="shared" si="317"/>
        <v>1</v>
      </c>
      <c r="AC191" s="19">
        <f t="shared" si="258"/>
        <v>0</v>
      </c>
      <c r="AD191" s="9">
        <f t="shared" si="259"/>
        <v>0</v>
      </c>
      <c r="AE191" s="17">
        <f t="shared" si="260"/>
        <v>4</v>
      </c>
      <c r="AF191" s="18">
        <f t="shared" si="261"/>
        <v>-999</v>
      </c>
      <c r="AG191" s="19">
        <f t="shared" si="262"/>
        <v>0</v>
      </c>
      <c r="AH191" s="7">
        <f t="shared" si="360"/>
        <v>1</v>
      </c>
      <c r="AI191" s="8">
        <f>+'Detailed Input'!G265</f>
        <v>0</v>
      </c>
      <c r="AJ191" s="8">
        <f t="shared" si="318"/>
        <v>0</v>
      </c>
      <c r="AK191" s="8">
        <f t="shared" si="319"/>
        <v>1</v>
      </c>
      <c r="AL191" s="19">
        <f t="shared" si="263"/>
        <v>0</v>
      </c>
      <c r="AM191" s="9">
        <f t="shared" si="264"/>
        <v>0</v>
      </c>
      <c r="AN191" s="17">
        <f t="shared" si="265"/>
        <v>5</v>
      </c>
      <c r="AO191" s="18">
        <f t="shared" si="266"/>
        <v>-999</v>
      </c>
      <c r="AP191" s="19">
        <f t="shared" si="267"/>
        <v>0</v>
      </c>
      <c r="AQ191" s="7">
        <f t="shared" si="361"/>
        <v>1</v>
      </c>
      <c r="AR191" s="8">
        <f>+'Detailed Input'!H265</f>
        <v>0</v>
      </c>
      <c r="AS191" s="8">
        <f t="shared" si="320"/>
        <v>0</v>
      </c>
      <c r="AT191" s="8">
        <f t="shared" si="321"/>
        <v>1</v>
      </c>
      <c r="AU191" s="19">
        <f t="shared" si="268"/>
        <v>0</v>
      </c>
      <c r="AV191" s="9">
        <f t="shared" si="269"/>
        <v>0</v>
      </c>
      <c r="AW191" s="17">
        <f t="shared" si="270"/>
        <v>6</v>
      </c>
      <c r="AX191" s="18">
        <f t="shared" si="271"/>
        <v>-999</v>
      </c>
      <c r="AY191" s="19">
        <f t="shared" si="272"/>
        <v>0</v>
      </c>
      <c r="AZ191" s="7">
        <f t="shared" si="362"/>
        <v>1</v>
      </c>
      <c r="BA191" s="8">
        <f>+'Detailed Input'!I265</f>
        <v>0</v>
      </c>
      <c r="BB191" s="8">
        <f t="shared" si="322"/>
        <v>0</v>
      </c>
      <c r="BC191" s="8">
        <f t="shared" si="323"/>
        <v>1</v>
      </c>
      <c r="BD191" s="19">
        <f t="shared" si="273"/>
        <v>0</v>
      </c>
      <c r="BE191" s="9">
        <f t="shared" si="274"/>
        <v>0</v>
      </c>
      <c r="BF191" s="17">
        <f t="shared" si="275"/>
        <v>7</v>
      </c>
      <c r="BG191" s="18">
        <f t="shared" si="276"/>
        <v>-999</v>
      </c>
      <c r="BH191" s="19">
        <f t="shared" si="277"/>
        <v>0</v>
      </c>
      <c r="BI191" s="7">
        <f t="shared" si="363"/>
        <v>1</v>
      </c>
      <c r="BJ191" s="8">
        <f>+'Detailed Input'!J265</f>
        <v>0</v>
      </c>
      <c r="BK191" s="8">
        <f t="shared" si="324"/>
        <v>0</v>
      </c>
      <c r="BL191" s="8">
        <f t="shared" si="325"/>
        <v>1</v>
      </c>
      <c r="BM191" s="19">
        <f t="shared" si="278"/>
        <v>0</v>
      </c>
      <c r="BN191" s="9">
        <f t="shared" si="279"/>
        <v>0</v>
      </c>
      <c r="BO191" s="17">
        <f t="shared" si="280"/>
        <v>8</v>
      </c>
      <c r="BP191" s="18">
        <f t="shared" si="281"/>
        <v>-999</v>
      </c>
      <c r="BQ191" s="19">
        <f t="shared" si="282"/>
        <v>0</v>
      </c>
      <c r="BR191" s="7">
        <f t="shared" si="364"/>
        <v>1</v>
      </c>
      <c r="BS191" s="8">
        <f>+'Detailed Input'!K265</f>
        <v>0</v>
      </c>
      <c r="BT191" s="8">
        <f t="shared" si="326"/>
        <v>0</v>
      </c>
      <c r="BU191" s="8">
        <f t="shared" si="327"/>
        <v>1</v>
      </c>
      <c r="BV191" s="19">
        <f t="shared" si="283"/>
        <v>0</v>
      </c>
      <c r="BW191" s="9">
        <f t="shared" si="284"/>
        <v>0</v>
      </c>
      <c r="BX191" s="17">
        <f t="shared" si="285"/>
        <v>9</v>
      </c>
      <c r="BY191" s="18">
        <f t="shared" si="286"/>
        <v>-999</v>
      </c>
      <c r="BZ191" s="19">
        <f t="shared" si="287"/>
        <v>0</v>
      </c>
      <c r="CA191" s="7">
        <f t="shared" si="365"/>
        <v>1</v>
      </c>
      <c r="CB191" s="8">
        <f>+'Detailed Input'!L265</f>
        <v>0</v>
      </c>
      <c r="CC191" s="8">
        <f t="shared" si="328"/>
        <v>0</v>
      </c>
      <c r="CD191" s="8">
        <f t="shared" si="329"/>
        <v>1</v>
      </c>
      <c r="CE191" s="19">
        <f t="shared" si="288"/>
        <v>0</v>
      </c>
      <c r="CF191" s="9">
        <f t="shared" si="289"/>
        <v>0</v>
      </c>
      <c r="CG191" s="17">
        <f t="shared" si="290"/>
        <v>10</v>
      </c>
      <c r="CH191" s="18">
        <f t="shared" si="291"/>
        <v>-999</v>
      </c>
      <c r="CI191" s="19">
        <f t="shared" si="292"/>
        <v>0</v>
      </c>
      <c r="CJ191" s="7">
        <f t="shared" si="366"/>
        <v>1</v>
      </c>
      <c r="CK191" s="8">
        <f>+'Detailed Input'!M265</f>
        <v>0</v>
      </c>
      <c r="CL191" s="8">
        <f t="shared" si="330"/>
        <v>0</v>
      </c>
      <c r="CM191" s="8">
        <f t="shared" si="331"/>
        <v>1</v>
      </c>
      <c r="CN191" s="19">
        <f t="shared" si="293"/>
        <v>0</v>
      </c>
      <c r="CO191" s="134">
        <f t="shared" si="294"/>
        <v>0</v>
      </c>
      <c r="CQ191" s="119" t="str">
        <f t="shared" si="332"/>
        <v>blank</v>
      </c>
      <c r="CR191" s="84">
        <f t="shared" si="295"/>
        <v>0</v>
      </c>
      <c r="CS191" s="77">
        <f t="shared" si="296"/>
        <v>0</v>
      </c>
      <c r="CT191" s="77">
        <f t="shared" si="297"/>
        <v>0</v>
      </c>
      <c r="CU191" s="77">
        <f t="shared" si="298"/>
        <v>0</v>
      </c>
      <c r="CV191" s="77">
        <f t="shared" si="299"/>
        <v>0</v>
      </c>
      <c r="CW191" s="77">
        <f t="shared" si="300"/>
        <v>0</v>
      </c>
      <c r="CX191" s="77">
        <f t="shared" si="301"/>
        <v>0</v>
      </c>
      <c r="CY191" s="77">
        <f t="shared" si="302"/>
        <v>0</v>
      </c>
      <c r="CZ191" s="77">
        <f t="shared" si="303"/>
        <v>0</v>
      </c>
      <c r="DA191" s="77">
        <f t="shared" si="304"/>
        <v>0</v>
      </c>
      <c r="DB191" s="145">
        <f t="shared" si="333"/>
        <v>-999</v>
      </c>
      <c r="DC191" s="115">
        <f t="shared" si="334"/>
        <v>-999</v>
      </c>
      <c r="DD191" s="115">
        <f t="shared" si="335"/>
        <v>-999</v>
      </c>
      <c r="DE191" s="115">
        <f t="shared" si="336"/>
        <v>-999</v>
      </c>
      <c r="DF191" s="115">
        <f t="shared" si="337"/>
        <v>-999</v>
      </c>
      <c r="DG191" s="115">
        <f t="shared" si="338"/>
        <v>-999</v>
      </c>
      <c r="DH191" s="115">
        <f t="shared" si="339"/>
        <v>-999</v>
      </c>
      <c r="DI191" s="115">
        <f t="shared" si="340"/>
        <v>-999</v>
      </c>
      <c r="DJ191" s="115">
        <f t="shared" si="341"/>
        <v>-999</v>
      </c>
      <c r="DK191" s="115">
        <f t="shared" si="342"/>
        <v>-999</v>
      </c>
      <c r="DL191" s="125">
        <f t="shared" si="343"/>
        <v>1</v>
      </c>
      <c r="DM191" s="116">
        <f t="shared" si="344"/>
        <v>1</v>
      </c>
      <c r="DN191" s="116">
        <f t="shared" si="345"/>
        <v>1</v>
      </c>
      <c r="DO191" s="116">
        <f t="shared" si="346"/>
        <v>1</v>
      </c>
      <c r="DP191" s="116">
        <f t="shared" si="347"/>
        <v>1</v>
      </c>
      <c r="DQ191" s="116">
        <f t="shared" si="348"/>
        <v>1</v>
      </c>
      <c r="DR191" s="116">
        <f t="shared" si="349"/>
        <v>1</v>
      </c>
      <c r="DS191" s="116">
        <f t="shared" si="350"/>
        <v>1</v>
      </c>
      <c r="DT191" s="116">
        <f t="shared" si="351"/>
        <v>1</v>
      </c>
      <c r="DU191" s="116">
        <f t="shared" si="352"/>
        <v>1</v>
      </c>
      <c r="DV191" s="125">
        <f t="shared" si="353"/>
        <v>0</v>
      </c>
      <c r="DW191" s="116">
        <f t="shared" si="354"/>
        <v>0</v>
      </c>
      <c r="DX191" s="116">
        <f t="shared" si="305"/>
        <v>0</v>
      </c>
      <c r="DY191" s="116">
        <f t="shared" si="306"/>
        <v>0</v>
      </c>
      <c r="DZ191" s="116">
        <f t="shared" si="307"/>
        <v>0</v>
      </c>
      <c r="EA191" s="116">
        <f t="shared" si="308"/>
        <v>0</v>
      </c>
      <c r="EB191" s="116">
        <f t="shared" si="309"/>
        <v>0</v>
      </c>
      <c r="EC191" s="116">
        <f t="shared" si="310"/>
        <v>0</v>
      </c>
      <c r="ED191" s="116">
        <f t="shared" si="311"/>
        <v>0</v>
      </c>
      <c r="EE191" s="116">
        <f t="shared" si="312"/>
        <v>0</v>
      </c>
      <c r="EF191" s="172" t="str">
        <f>IF(EE191&gt;='Detailed Input'!$A$6,INDEX(DB191:DK191,EE191-'Detailed Input'!$A$6+1),"")</f>
        <v/>
      </c>
      <c r="EG191" s="170" t="str">
        <f>IF(EE191&gt;='Detailed Input'!$A$6,INDEX(DL191:DU191,EE191-'Detailed Input'!$A$6+1),"")</f>
        <v/>
      </c>
      <c r="EH191" s="59">
        <f t="shared" si="355"/>
        <v>0</v>
      </c>
      <c r="EI191" s="120">
        <f t="shared" si="356"/>
        <v>0</v>
      </c>
      <c r="EJ191" s="58"/>
    </row>
    <row r="192" spans="1:140" x14ac:dyDescent="0.2">
      <c r="A192" s="133" t="str">
        <f>IF('Detailed Input'!A266="",'Detailed Input'!$A$25,'Detailed Input'!A266)</f>
        <v>blank</v>
      </c>
      <c r="B192" s="16">
        <f>+'Detailed Input'!C266</f>
        <v>0</v>
      </c>
      <c r="C192" s="16">
        <f>MATCH(A192,'Detailed Input'!$A$25:$A$75,0)</f>
        <v>1</v>
      </c>
      <c r="D192" s="17">
        <f>'Detailed Input'!B266+1</f>
        <v>1</v>
      </c>
      <c r="E192" s="18">
        <f t="shared" si="246"/>
        <v>-999</v>
      </c>
      <c r="F192" s="19">
        <f t="shared" si="247"/>
        <v>0</v>
      </c>
      <c r="G192" s="7">
        <f t="shared" si="357"/>
        <v>1</v>
      </c>
      <c r="H192" s="8">
        <f>+'Detailed Input'!D266</f>
        <v>0</v>
      </c>
      <c r="I192" s="8">
        <v>0</v>
      </c>
      <c r="J192" s="8">
        <f t="shared" si="313"/>
        <v>1</v>
      </c>
      <c r="K192" s="19">
        <f t="shared" si="248"/>
        <v>0</v>
      </c>
      <c r="L192" s="9">
        <f t="shared" si="249"/>
        <v>0</v>
      </c>
      <c r="M192" s="17">
        <f t="shared" si="250"/>
        <v>2</v>
      </c>
      <c r="N192" s="18">
        <f t="shared" si="251"/>
        <v>-999</v>
      </c>
      <c r="O192" s="19">
        <f t="shared" si="252"/>
        <v>0</v>
      </c>
      <c r="P192" s="7">
        <f t="shared" si="358"/>
        <v>1</v>
      </c>
      <c r="Q192" s="8">
        <f>+'Detailed Input'!E266</f>
        <v>0</v>
      </c>
      <c r="R192" s="8">
        <f t="shared" si="314"/>
        <v>0</v>
      </c>
      <c r="S192" s="8">
        <f t="shared" si="315"/>
        <v>1</v>
      </c>
      <c r="T192" s="19">
        <f t="shared" si="253"/>
        <v>0</v>
      </c>
      <c r="U192" s="9">
        <f t="shared" si="254"/>
        <v>0</v>
      </c>
      <c r="V192" s="17">
        <f t="shared" si="255"/>
        <v>3</v>
      </c>
      <c r="W192" s="18">
        <f t="shared" si="256"/>
        <v>-999</v>
      </c>
      <c r="X192" s="19">
        <f t="shared" si="257"/>
        <v>0</v>
      </c>
      <c r="Y192" s="7">
        <f t="shared" si="359"/>
        <v>1</v>
      </c>
      <c r="Z192" s="8">
        <f>+'Detailed Input'!F266</f>
        <v>0</v>
      </c>
      <c r="AA192" s="8">
        <f t="shared" si="316"/>
        <v>0</v>
      </c>
      <c r="AB192" s="8">
        <f t="shared" si="317"/>
        <v>1</v>
      </c>
      <c r="AC192" s="19">
        <f t="shared" si="258"/>
        <v>0</v>
      </c>
      <c r="AD192" s="9">
        <f t="shared" si="259"/>
        <v>0</v>
      </c>
      <c r="AE192" s="17">
        <f t="shared" si="260"/>
        <v>4</v>
      </c>
      <c r="AF192" s="18">
        <f t="shared" si="261"/>
        <v>-999</v>
      </c>
      <c r="AG192" s="19">
        <f t="shared" si="262"/>
        <v>0</v>
      </c>
      <c r="AH192" s="7">
        <f t="shared" si="360"/>
        <v>1</v>
      </c>
      <c r="AI192" s="8">
        <f>+'Detailed Input'!G266</f>
        <v>0</v>
      </c>
      <c r="AJ192" s="8">
        <f t="shared" si="318"/>
        <v>0</v>
      </c>
      <c r="AK192" s="8">
        <f t="shared" si="319"/>
        <v>1</v>
      </c>
      <c r="AL192" s="19">
        <f t="shared" si="263"/>
        <v>0</v>
      </c>
      <c r="AM192" s="9">
        <f t="shared" si="264"/>
        <v>0</v>
      </c>
      <c r="AN192" s="17">
        <f t="shared" si="265"/>
        <v>5</v>
      </c>
      <c r="AO192" s="18">
        <f t="shared" si="266"/>
        <v>-999</v>
      </c>
      <c r="AP192" s="19">
        <f t="shared" si="267"/>
        <v>0</v>
      </c>
      <c r="AQ192" s="7">
        <f t="shared" si="361"/>
        <v>1</v>
      </c>
      <c r="AR192" s="8">
        <f>+'Detailed Input'!H266</f>
        <v>0</v>
      </c>
      <c r="AS192" s="8">
        <f t="shared" si="320"/>
        <v>0</v>
      </c>
      <c r="AT192" s="8">
        <f t="shared" si="321"/>
        <v>1</v>
      </c>
      <c r="AU192" s="19">
        <f t="shared" si="268"/>
        <v>0</v>
      </c>
      <c r="AV192" s="9">
        <f t="shared" si="269"/>
        <v>0</v>
      </c>
      <c r="AW192" s="17">
        <f t="shared" si="270"/>
        <v>6</v>
      </c>
      <c r="AX192" s="18">
        <f t="shared" si="271"/>
        <v>-999</v>
      </c>
      <c r="AY192" s="19">
        <f t="shared" si="272"/>
        <v>0</v>
      </c>
      <c r="AZ192" s="7">
        <f t="shared" si="362"/>
        <v>1</v>
      </c>
      <c r="BA192" s="8">
        <f>+'Detailed Input'!I266</f>
        <v>0</v>
      </c>
      <c r="BB192" s="8">
        <f t="shared" si="322"/>
        <v>0</v>
      </c>
      <c r="BC192" s="8">
        <f t="shared" si="323"/>
        <v>1</v>
      </c>
      <c r="BD192" s="19">
        <f t="shared" si="273"/>
        <v>0</v>
      </c>
      <c r="BE192" s="9">
        <f t="shared" si="274"/>
        <v>0</v>
      </c>
      <c r="BF192" s="17">
        <f t="shared" si="275"/>
        <v>7</v>
      </c>
      <c r="BG192" s="18">
        <f t="shared" si="276"/>
        <v>-999</v>
      </c>
      <c r="BH192" s="19">
        <f t="shared" si="277"/>
        <v>0</v>
      </c>
      <c r="BI192" s="7">
        <f t="shared" si="363"/>
        <v>1</v>
      </c>
      <c r="BJ192" s="8">
        <f>+'Detailed Input'!J266</f>
        <v>0</v>
      </c>
      <c r="BK192" s="8">
        <f t="shared" si="324"/>
        <v>0</v>
      </c>
      <c r="BL192" s="8">
        <f t="shared" si="325"/>
        <v>1</v>
      </c>
      <c r="BM192" s="19">
        <f t="shared" si="278"/>
        <v>0</v>
      </c>
      <c r="BN192" s="9">
        <f t="shared" si="279"/>
        <v>0</v>
      </c>
      <c r="BO192" s="17">
        <f t="shared" si="280"/>
        <v>8</v>
      </c>
      <c r="BP192" s="18">
        <f t="shared" si="281"/>
        <v>-999</v>
      </c>
      <c r="BQ192" s="19">
        <f t="shared" si="282"/>
        <v>0</v>
      </c>
      <c r="BR192" s="7">
        <f t="shared" si="364"/>
        <v>1</v>
      </c>
      <c r="BS192" s="8">
        <f>+'Detailed Input'!K266</f>
        <v>0</v>
      </c>
      <c r="BT192" s="8">
        <f t="shared" si="326"/>
        <v>0</v>
      </c>
      <c r="BU192" s="8">
        <f t="shared" si="327"/>
        <v>1</v>
      </c>
      <c r="BV192" s="19">
        <f t="shared" si="283"/>
        <v>0</v>
      </c>
      <c r="BW192" s="9">
        <f t="shared" si="284"/>
        <v>0</v>
      </c>
      <c r="BX192" s="17">
        <f t="shared" si="285"/>
        <v>9</v>
      </c>
      <c r="BY192" s="18">
        <f t="shared" si="286"/>
        <v>-999</v>
      </c>
      <c r="BZ192" s="19">
        <f t="shared" si="287"/>
        <v>0</v>
      </c>
      <c r="CA192" s="7">
        <f t="shared" si="365"/>
        <v>1</v>
      </c>
      <c r="CB192" s="8">
        <f>+'Detailed Input'!L266</f>
        <v>0</v>
      </c>
      <c r="CC192" s="8">
        <f t="shared" si="328"/>
        <v>0</v>
      </c>
      <c r="CD192" s="8">
        <f t="shared" si="329"/>
        <v>1</v>
      </c>
      <c r="CE192" s="19">
        <f t="shared" si="288"/>
        <v>0</v>
      </c>
      <c r="CF192" s="9">
        <f t="shared" si="289"/>
        <v>0</v>
      </c>
      <c r="CG192" s="17">
        <f t="shared" si="290"/>
        <v>10</v>
      </c>
      <c r="CH192" s="18">
        <f t="shared" si="291"/>
        <v>-999</v>
      </c>
      <c r="CI192" s="19">
        <f t="shared" si="292"/>
        <v>0</v>
      </c>
      <c r="CJ192" s="7">
        <f t="shared" si="366"/>
        <v>1</v>
      </c>
      <c r="CK192" s="8">
        <f>+'Detailed Input'!M266</f>
        <v>0</v>
      </c>
      <c r="CL192" s="8">
        <f t="shared" si="330"/>
        <v>0</v>
      </c>
      <c r="CM192" s="8">
        <f t="shared" si="331"/>
        <v>1</v>
      </c>
      <c r="CN192" s="19">
        <f t="shared" si="293"/>
        <v>0</v>
      </c>
      <c r="CO192" s="134">
        <f t="shared" si="294"/>
        <v>0</v>
      </c>
      <c r="CQ192" s="119" t="str">
        <f t="shared" si="332"/>
        <v>blank</v>
      </c>
      <c r="CR192" s="84">
        <f t="shared" si="295"/>
        <v>0</v>
      </c>
      <c r="CS192" s="77">
        <f t="shared" si="296"/>
        <v>0</v>
      </c>
      <c r="CT192" s="77">
        <f t="shared" si="297"/>
        <v>0</v>
      </c>
      <c r="CU192" s="77">
        <f t="shared" si="298"/>
        <v>0</v>
      </c>
      <c r="CV192" s="77">
        <f t="shared" si="299"/>
        <v>0</v>
      </c>
      <c r="CW192" s="77">
        <f t="shared" si="300"/>
        <v>0</v>
      </c>
      <c r="CX192" s="77">
        <f t="shared" si="301"/>
        <v>0</v>
      </c>
      <c r="CY192" s="77">
        <f t="shared" si="302"/>
        <v>0</v>
      </c>
      <c r="CZ192" s="77">
        <f t="shared" si="303"/>
        <v>0</v>
      </c>
      <c r="DA192" s="77">
        <f t="shared" si="304"/>
        <v>0</v>
      </c>
      <c r="DB192" s="145">
        <f t="shared" si="333"/>
        <v>-999</v>
      </c>
      <c r="DC192" s="115">
        <f t="shared" si="334"/>
        <v>-999</v>
      </c>
      <c r="DD192" s="115">
        <f t="shared" si="335"/>
        <v>-999</v>
      </c>
      <c r="DE192" s="115">
        <f t="shared" si="336"/>
        <v>-999</v>
      </c>
      <c r="DF192" s="115">
        <f t="shared" si="337"/>
        <v>-999</v>
      </c>
      <c r="DG192" s="115">
        <f t="shared" si="338"/>
        <v>-999</v>
      </c>
      <c r="DH192" s="115">
        <f t="shared" si="339"/>
        <v>-999</v>
      </c>
      <c r="DI192" s="115">
        <f t="shared" si="340"/>
        <v>-999</v>
      </c>
      <c r="DJ192" s="115">
        <f t="shared" si="341"/>
        <v>-999</v>
      </c>
      <c r="DK192" s="115">
        <f t="shared" si="342"/>
        <v>-999</v>
      </c>
      <c r="DL192" s="125">
        <f t="shared" si="343"/>
        <v>1</v>
      </c>
      <c r="DM192" s="116">
        <f t="shared" si="344"/>
        <v>1</v>
      </c>
      <c r="DN192" s="116">
        <f t="shared" si="345"/>
        <v>1</v>
      </c>
      <c r="DO192" s="116">
        <f t="shared" si="346"/>
        <v>1</v>
      </c>
      <c r="DP192" s="116">
        <f t="shared" si="347"/>
        <v>1</v>
      </c>
      <c r="DQ192" s="116">
        <f t="shared" si="348"/>
        <v>1</v>
      </c>
      <c r="DR192" s="116">
        <f t="shared" si="349"/>
        <v>1</v>
      </c>
      <c r="DS192" s="116">
        <f t="shared" si="350"/>
        <v>1</v>
      </c>
      <c r="DT192" s="116">
        <f t="shared" si="351"/>
        <v>1</v>
      </c>
      <c r="DU192" s="116">
        <f t="shared" si="352"/>
        <v>1</v>
      </c>
      <c r="DV192" s="125">
        <f t="shared" si="353"/>
        <v>0</v>
      </c>
      <c r="DW192" s="116">
        <f t="shared" si="354"/>
        <v>0</v>
      </c>
      <c r="DX192" s="116">
        <f t="shared" si="305"/>
        <v>0</v>
      </c>
      <c r="DY192" s="116">
        <f t="shared" si="306"/>
        <v>0</v>
      </c>
      <c r="DZ192" s="116">
        <f t="shared" si="307"/>
        <v>0</v>
      </c>
      <c r="EA192" s="116">
        <f t="shared" si="308"/>
        <v>0</v>
      </c>
      <c r="EB192" s="116">
        <f t="shared" si="309"/>
        <v>0</v>
      </c>
      <c r="EC192" s="116">
        <f t="shared" si="310"/>
        <v>0</v>
      </c>
      <c r="ED192" s="116">
        <f t="shared" si="311"/>
        <v>0</v>
      </c>
      <c r="EE192" s="116">
        <f t="shared" si="312"/>
        <v>0</v>
      </c>
      <c r="EF192" s="172" t="str">
        <f>IF(EE192&gt;='Detailed Input'!$A$6,INDEX(DB192:DK192,EE192-'Detailed Input'!$A$6+1),"")</f>
        <v/>
      </c>
      <c r="EG192" s="170" t="str">
        <f>IF(EE192&gt;='Detailed Input'!$A$6,INDEX(DL192:DU192,EE192-'Detailed Input'!$A$6+1),"")</f>
        <v/>
      </c>
      <c r="EH192" s="59">
        <f t="shared" si="355"/>
        <v>0</v>
      </c>
      <c r="EI192" s="120">
        <f t="shared" si="356"/>
        <v>0</v>
      </c>
      <c r="EJ192" s="58"/>
    </row>
    <row r="193" spans="1:140" x14ac:dyDescent="0.2">
      <c r="A193" s="133" t="str">
        <f>IF('Detailed Input'!A267="",'Detailed Input'!$A$25,'Detailed Input'!A267)</f>
        <v>blank</v>
      </c>
      <c r="B193" s="16">
        <f>+'Detailed Input'!C267</f>
        <v>0</v>
      </c>
      <c r="C193" s="16">
        <f>MATCH(A193,'Detailed Input'!$A$25:$A$75,0)</f>
        <v>1</v>
      </c>
      <c r="D193" s="17">
        <f>'Detailed Input'!B267+1</f>
        <v>1</v>
      </c>
      <c r="E193" s="18">
        <f t="shared" si="246"/>
        <v>-999</v>
      </c>
      <c r="F193" s="19">
        <f t="shared" si="247"/>
        <v>0</v>
      </c>
      <c r="G193" s="7">
        <f t="shared" si="357"/>
        <v>1</v>
      </c>
      <c r="H193" s="8">
        <f>+'Detailed Input'!D267</f>
        <v>0</v>
      </c>
      <c r="I193" s="8">
        <v>0</v>
      </c>
      <c r="J193" s="8">
        <f t="shared" si="313"/>
        <v>1</v>
      </c>
      <c r="K193" s="19">
        <f t="shared" si="248"/>
        <v>0</v>
      </c>
      <c r="L193" s="9">
        <f t="shared" si="249"/>
        <v>0</v>
      </c>
      <c r="M193" s="17">
        <f t="shared" si="250"/>
        <v>2</v>
      </c>
      <c r="N193" s="18">
        <f t="shared" si="251"/>
        <v>-999</v>
      </c>
      <c r="O193" s="19">
        <f t="shared" si="252"/>
        <v>0</v>
      </c>
      <c r="P193" s="7">
        <f t="shared" si="358"/>
        <v>1</v>
      </c>
      <c r="Q193" s="8">
        <f>+'Detailed Input'!E267</f>
        <v>0</v>
      </c>
      <c r="R193" s="8">
        <f t="shared" si="314"/>
        <v>0</v>
      </c>
      <c r="S193" s="8">
        <f t="shared" si="315"/>
        <v>1</v>
      </c>
      <c r="T193" s="19">
        <f t="shared" si="253"/>
        <v>0</v>
      </c>
      <c r="U193" s="9">
        <f t="shared" si="254"/>
        <v>0</v>
      </c>
      <c r="V193" s="17">
        <f t="shared" si="255"/>
        <v>3</v>
      </c>
      <c r="W193" s="18">
        <f t="shared" si="256"/>
        <v>-999</v>
      </c>
      <c r="X193" s="19">
        <f t="shared" si="257"/>
        <v>0</v>
      </c>
      <c r="Y193" s="7">
        <f t="shared" si="359"/>
        <v>1</v>
      </c>
      <c r="Z193" s="8">
        <f>+'Detailed Input'!F267</f>
        <v>0</v>
      </c>
      <c r="AA193" s="8">
        <f t="shared" si="316"/>
        <v>0</v>
      </c>
      <c r="AB193" s="8">
        <f t="shared" si="317"/>
        <v>1</v>
      </c>
      <c r="AC193" s="19">
        <f t="shared" si="258"/>
        <v>0</v>
      </c>
      <c r="AD193" s="9">
        <f t="shared" si="259"/>
        <v>0</v>
      </c>
      <c r="AE193" s="17">
        <f t="shared" si="260"/>
        <v>4</v>
      </c>
      <c r="AF193" s="18">
        <f t="shared" si="261"/>
        <v>-999</v>
      </c>
      <c r="AG193" s="19">
        <f t="shared" si="262"/>
        <v>0</v>
      </c>
      <c r="AH193" s="7">
        <f t="shared" si="360"/>
        <v>1</v>
      </c>
      <c r="AI193" s="8">
        <f>+'Detailed Input'!G267</f>
        <v>0</v>
      </c>
      <c r="AJ193" s="8">
        <f t="shared" si="318"/>
        <v>0</v>
      </c>
      <c r="AK193" s="8">
        <f t="shared" si="319"/>
        <v>1</v>
      </c>
      <c r="AL193" s="19">
        <f t="shared" si="263"/>
        <v>0</v>
      </c>
      <c r="AM193" s="9">
        <f t="shared" si="264"/>
        <v>0</v>
      </c>
      <c r="AN193" s="17">
        <f t="shared" si="265"/>
        <v>5</v>
      </c>
      <c r="AO193" s="18">
        <f t="shared" si="266"/>
        <v>-999</v>
      </c>
      <c r="AP193" s="19">
        <f t="shared" si="267"/>
        <v>0</v>
      </c>
      <c r="AQ193" s="7">
        <f t="shared" si="361"/>
        <v>1</v>
      </c>
      <c r="AR193" s="8">
        <f>+'Detailed Input'!H267</f>
        <v>0</v>
      </c>
      <c r="AS193" s="8">
        <f t="shared" si="320"/>
        <v>0</v>
      </c>
      <c r="AT193" s="8">
        <f t="shared" si="321"/>
        <v>1</v>
      </c>
      <c r="AU193" s="19">
        <f t="shared" si="268"/>
        <v>0</v>
      </c>
      <c r="AV193" s="9">
        <f t="shared" si="269"/>
        <v>0</v>
      </c>
      <c r="AW193" s="17">
        <f t="shared" si="270"/>
        <v>6</v>
      </c>
      <c r="AX193" s="18">
        <f t="shared" si="271"/>
        <v>-999</v>
      </c>
      <c r="AY193" s="19">
        <f t="shared" si="272"/>
        <v>0</v>
      </c>
      <c r="AZ193" s="7">
        <f t="shared" si="362"/>
        <v>1</v>
      </c>
      <c r="BA193" s="8">
        <f>+'Detailed Input'!I267</f>
        <v>0</v>
      </c>
      <c r="BB193" s="8">
        <f t="shared" si="322"/>
        <v>0</v>
      </c>
      <c r="BC193" s="8">
        <f t="shared" si="323"/>
        <v>1</v>
      </c>
      <c r="BD193" s="19">
        <f t="shared" si="273"/>
        <v>0</v>
      </c>
      <c r="BE193" s="9">
        <f t="shared" si="274"/>
        <v>0</v>
      </c>
      <c r="BF193" s="17">
        <f t="shared" si="275"/>
        <v>7</v>
      </c>
      <c r="BG193" s="18">
        <f t="shared" si="276"/>
        <v>-999</v>
      </c>
      <c r="BH193" s="19">
        <f t="shared" si="277"/>
        <v>0</v>
      </c>
      <c r="BI193" s="7">
        <f t="shared" si="363"/>
        <v>1</v>
      </c>
      <c r="BJ193" s="8">
        <f>+'Detailed Input'!J267</f>
        <v>0</v>
      </c>
      <c r="BK193" s="8">
        <f t="shared" si="324"/>
        <v>0</v>
      </c>
      <c r="BL193" s="8">
        <f t="shared" si="325"/>
        <v>1</v>
      </c>
      <c r="BM193" s="19">
        <f t="shared" si="278"/>
        <v>0</v>
      </c>
      <c r="BN193" s="9">
        <f t="shared" si="279"/>
        <v>0</v>
      </c>
      <c r="BO193" s="17">
        <f t="shared" si="280"/>
        <v>8</v>
      </c>
      <c r="BP193" s="18">
        <f t="shared" si="281"/>
        <v>-999</v>
      </c>
      <c r="BQ193" s="19">
        <f t="shared" si="282"/>
        <v>0</v>
      </c>
      <c r="BR193" s="7">
        <f t="shared" si="364"/>
        <v>1</v>
      </c>
      <c r="BS193" s="8">
        <f>+'Detailed Input'!K267</f>
        <v>0</v>
      </c>
      <c r="BT193" s="8">
        <f t="shared" si="326"/>
        <v>0</v>
      </c>
      <c r="BU193" s="8">
        <f t="shared" si="327"/>
        <v>1</v>
      </c>
      <c r="BV193" s="19">
        <f t="shared" si="283"/>
        <v>0</v>
      </c>
      <c r="BW193" s="9">
        <f t="shared" si="284"/>
        <v>0</v>
      </c>
      <c r="BX193" s="17">
        <f t="shared" si="285"/>
        <v>9</v>
      </c>
      <c r="BY193" s="18">
        <f t="shared" si="286"/>
        <v>-999</v>
      </c>
      <c r="BZ193" s="19">
        <f t="shared" si="287"/>
        <v>0</v>
      </c>
      <c r="CA193" s="7">
        <f t="shared" si="365"/>
        <v>1</v>
      </c>
      <c r="CB193" s="8">
        <f>+'Detailed Input'!L267</f>
        <v>0</v>
      </c>
      <c r="CC193" s="8">
        <f t="shared" si="328"/>
        <v>0</v>
      </c>
      <c r="CD193" s="8">
        <f t="shared" si="329"/>
        <v>1</v>
      </c>
      <c r="CE193" s="19">
        <f t="shared" si="288"/>
        <v>0</v>
      </c>
      <c r="CF193" s="9">
        <f t="shared" si="289"/>
        <v>0</v>
      </c>
      <c r="CG193" s="17">
        <f t="shared" si="290"/>
        <v>10</v>
      </c>
      <c r="CH193" s="18">
        <f t="shared" si="291"/>
        <v>-999</v>
      </c>
      <c r="CI193" s="19">
        <f t="shared" si="292"/>
        <v>0</v>
      </c>
      <c r="CJ193" s="7">
        <f t="shared" si="366"/>
        <v>1</v>
      </c>
      <c r="CK193" s="8">
        <f>+'Detailed Input'!M267</f>
        <v>0</v>
      </c>
      <c r="CL193" s="8">
        <f t="shared" si="330"/>
        <v>0</v>
      </c>
      <c r="CM193" s="8">
        <f t="shared" si="331"/>
        <v>1</v>
      </c>
      <c r="CN193" s="19">
        <f t="shared" si="293"/>
        <v>0</v>
      </c>
      <c r="CO193" s="134">
        <f t="shared" si="294"/>
        <v>0</v>
      </c>
      <c r="CQ193" s="119" t="str">
        <f t="shared" si="332"/>
        <v>blank</v>
      </c>
      <c r="CR193" s="84">
        <f t="shared" si="295"/>
        <v>0</v>
      </c>
      <c r="CS193" s="77">
        <f t="shared" si="296"/>
        <v>0</v>
      </c>
      <c r="CT193" s="77">
        <f t="shared" si="297"/>
        <v>0</v>
      </c>
      <c r="CU193" s="77">
        <f t="shared" si="298"/>
        <v>0</v>
      </c>
      <c r="CV193" s="77">
        <f t="shared" si="299"/>
        <v>0</v>
      </c>
      <c r="CW193" s="77">
        <f t="shared" si="300"/>
        <v>0</v>
      </c>
      <c r="CX193" s="77">
        <f t="shared" si="301"/>
        <v>0</v>
      </c>
      <c r="CY193" s="77">
        <f t="shared" si="302"/>
        <v>0</v>
      </c>
      <c r="CZ193" s="77">
        <f t="shared" si="303"/>
        <v>0</v>
      </c>
      <c r="DA193" s="77">
        <f t="shared" si="304"/>
        <v>0</v>
      </c>
      <c r="DB193" s="145">
        <f t="shared" si="333"/>
        <v>-999</v>
      </c>
      <c r="DC193" s="115">
        <f t="shared" si="334"/>
        <v>-999</v>
      </c>
      <c r="DD193" s="115">
        <f t="shared" si="335"/>
        <v>-999</v>
      </c>
      <c r="DE193" s="115">
        <f t="shared" si="336"/>
        <v>-999</v>
      </c>
      <c r="DF193" s="115">
        <f t="shared" si="337"/>
        <v>-999</v>
      </c>
      <c r="DG193" s="115">
        <f t="shared" si="338"/>
        <v>-999</v>
      </c>
      <c r="DH193" s="115">
        <f t="shared" si="339"/>
        <v>-999</v>
      </c>
      <c r="DI193" s="115">
        <f t="shared" si="340"/>
        <v>-999</v>
      </c>
      <c r="DJ193" s="115">
        <f t="shared" si="341"/>
        <v>-999</v>
      </c>
      <c r="DK193" s="115">
        <f t="shared" si="342"/>
        <v>-999</v>
      </c>
      <c r="DL193" s="125">
        <f t="shared" si="343"/>
        <v>1</v>
      </c>
      <c r="DM193" s="116">
        <f t="shared" si="344"/>
        <v>1</v>
      </c>
      <c r="DN193" s="116">
        <f t="shared" si="345"/>
        <v>1</v>
      </c>
      <c r="DO193" s="116">
        <f t="shared" si="346"/>
        <v>1</v>
      </c>
      <c r="DP193" s="116">
        <f t="shared" si="347"/>
        <v>1</v>
      </c>
      <c r="DQ193" s="116">
        <f t="shared" si="348"/>
        <v>1</v>
      </c>
      <c r="DR193" s="116">
        <f t="shared" si="349"/>
        <v>1</v>
      </c>
      <c r="DS193" s="116">
        <f t="shared" si="350"/>
        <v>1</v>
      </c>
      <c r="DT193" s="116">
        <f t="shared" si="351"/>
        <v>1</v>
      </c>
      <c r="DU193" s="116">
        <f t="shared" si="352"/>
        <v>1</v>
      </c>
      <c r="DV193" s="125">
        <f t="shared" si="353"/>
        <v>0</v>
      </c>
      <c r="DW193" s="116">
        <f t="shared" si="354"/>
        <v>0</v>
      </c>
      <c r="DX193" s="116">
        <f t="shared" si="305"/>
        <v>0</v>
      </c>
      <c r="DY193" s="116">
        <f t="shared" si="306"/>
        <v>0</v>
      </c>
      <c r="DZ193" s="116">
        <f t="shared" si="307"/>
        <v>0</v>
      </c>
      <c r="EA193" s="116">
        <f t="shared" si="308"/>
        <v>0</v>
      </c>
      <c r="EB193" s="116">
        <f t="shared" si="309"/>
        <v>0</v>
      </c>
      <c r="EC193" s="116">
        <f t="shared" si="310"/>
        <v>0</v>
      </c>
      <c r="ED193" s="116">
        <f t="shared" si="311"/>
        <v>0</v>
      </c>
      <c r="EE193" s="116">
        <f t="shared" si="312"/>
        <v>0</v>
      </c>
      <c r="EF193" s="172" t="str">
        <f>IF(EE193&gt;='Detailed Input'!$A$6,INDEX(DB193:DK193,EE193-'Detailed Input'!$A$6+1),"")</f>
        <v/>
      </c>
      <c r="EG193" s="170" t="str">
        <f>IF(EE193&gt;='Detailed Input'!$A$6,INDEX(DL193:DU193,EE193-'Detailed Input'!$A$6+1),"")</f>
        <v/>
      </c>
      <c r="EH193" s="59">
        <f t="shared" si="355"/>
        <v>0</v>
      </c>
      <c r="EI193" s="120">
        <f t="shared" si="356"/>
        <v>0</v>
      </c>
      <c r="EJ193" s="58"/>
    </row>
    <row r="194" spans="1:140" x14ac:dyDescent="0.2">
      <c r="A194" s="133" t="str">
        <f>IF('Detailed Input'!A268="",'Detailed Input'!$A$25,'Detailed Input'!A268)</f>
        <v>blank</v>
      </c>
      <c r="B194" s="16">
        <f>+'Detailed Input'!C268</f>
        <v>0</v>
      </c>
      <c r="C194" s="16">
        <f>MATCH(A194,'Detailed Input'!$A$25:$A$75,0)</f>
        <v>1</v>
      </c>
      <c r="D194" s="17">
        <f>'Detailed Input'!B268+1</f>
        <v>1</v>
      </c>
      <c r="E194" s="18">
        <f t="shared" si="246"/>
        <v>-999</v>
      </c>
      <c r="F194" s="19">
        <f t="shared" si="247"/>
        <v>0</v>
      </c>
      <c r="G194" s="7">
        <f t="shared" si="357"/>
        <v>1</v>
      </c>
      <c r="H194" s="8">
        <f>+'Detailed Input'!D268</f>
        <v>0</v>
      </c>
      <c r="I194" s="8">
        <v>0</v>
      </c>
      <c r="J194" s="8">
        <f t="shared" si="313"/>
        <v>1</v>
      </c>
      <c r="K194" s="19">
        <f t="shared" si="248"/>
        <v>0</v>
      </c>
      <c r="L194" s="9">
        <f t="shared" si="249"/>
        <v>0</v>
      </c>
      <c r="M194" s="17">
        <f t="shared" si="250"/>
        <v>2</v>
      </c>
      <c r="N194" s="18">
        <f t="shared" si="251"/>
        <v>-999</v>
      </c>
      <c r="O194" s="19">
        <f t="shared" si="252"/>
        <v>0</v>
      </c>
      <c r="P194" s="7">
        <f t="shared" si="358"/>
        <v>1</v>
      </c>
      <c r="Q194" s="8">
        <f>+'Detailed Input'!E268</f>
        <v>0</v>
      </c>
      <c r="R194" s="8">
        <f t="shared" si="314"/>
        <v>0</v>
      </c>
      <c r="S194" s="8">
        <f t="shared" si="315"/>
        <v>1</v>
      </c>
      <c r="T194" s="19">
        <f t="shared" si="253"/>
        <v>0</v>
      </c>
      <c r="U194" s="9">
        <f t="shared" si="254"/>
        <v>0</v>
      </c>
      <c r="V194" s="17">
        <f t="shared" si="255"/>
        <v>3</v>
      </c>
      <c r="W194" s="18">
        <f t="shared" si="256"/>
        <v>-999</v>
      </c>
      <c r="X194" s="19">
        <f t="shared" si="257"/>
        <v>0</v>
      </c>
      <c r="Y194" s="7">
        <f t="shared" si="359"/>
        <v>1</v>
      </c>
      <c r="Z194" s="8">
        <f>+'Detailed Input'!F268</f>
        <v>0</v>
      </c>
      <c r="AA194" s="8">
        <f t="shared" si="316"/>
        <v>0</v>
      </c>
      <c r="AB194" s="8">
        <f t="shared" si="317"/>
        <v>1</v>
      </c>
      <c r="AC194" s="19">
        <f t="shared" si="258"/>
        <v>0</v>
      </c>
      <c r="AD194" s="9">
        <f t="shared" si="259"/>
        <v>0</v>
      </c>
      <c r="AE194" s="17">
        <f t="shared" si="260"/>
        <v>4</v>
      </c>
      <c r="AF194" s="18">
        <f t="shared" si="261"/>
        <v>-999</v>
      </c>
      <c r="AG194" s="19">
        <f t="shared" si="262"/>
        <v>0</v>
      </c>
      <c r="AH194" s="7">
        <f t="shared" si="360"/>
        <v>1</v>
      </c>
      <c r="AI194" s="8">
        <f>+'Detailed Input'!G268</f>
        <v>0</v>
      </c>
      <c r="AJ194" s="8">
        <f t="shared" si="318"/>
        <v>0</v>
      </c>
      <c r="AK194" s="8">
        <f t="shared" si="319"/>
        <v>1</v>
      </c>
      <c r="AL194" s="19">
        <f t="shared" si="263"/>
        <v>0</v>
      </c>
      <c r="AM194" s="9">
        <f t="shared" si="264"/>
        <v>0</v>
      </c>
      <c r="AN194" s="17">
        <f t="shared" si="265"/>
        <v>5</v>
      </c>
      <c r="AO194" s="18">
        <f t="shared" si="266"/>
        <v>-999</v>
      </c>
      <c r="AP194" s="19">
        <f t="shared" si="267"/>
        <v>0</v>
      </c>
      <c r="AQ194" s="7">
        <f t="shared" si="361"/>
        <v>1</v>
      </c>
      <c r="AR194" s="8">
        <f>+'Detailed Input'!H268</f>
        <v>0</v>
      </c>
      <c r="AS194" s="8">
        <f t="shared" si="320"/>
        <v>0</v>
      </c>
      <c r="AT194" s="8">
        <f t="shared" si="321"/>
        <v>1</v>
      </c>
      <c r="AU194" s="19">
        <f t="shared" si="268"/>
        <v>0</v>
      </c>
      <c r="AV194" s="9">
        <f t="shared" si="269"/>
        <v>0</v>
      </c>
      <c r="AW194" s="17">
        <f t="shared" si="270"/>
        <v>6</v>
      </c>
      <c r="AX194" s="18">
        <f t="shared" si="271"/>
        <v>-999</v>
      </c>
      <c r="AY194" s="19">
        <f t="shared" si="272"/>
        <v>0</v>
      </c>
      <c r="AZ194" s="7">
        <f t="shared" si="362"/>
        <v>1</v>
      </c>
      <c r="BA194" s="8">
        <f>+'Detailed Input'!I268</f>
        <v>0</v>
      </c>
      <c r="BB194" s="8">
        <f t="shared" si="322"/>
        <v>0</v>
      </c>
      <c r="BC194" s="8">
        <f t="shared" si="323"/>
        <v>1</v>
      </c>
      <c r="BD194" s="19">
        <f t="shared" si="273"/>
        <v>0</v>
      </c>
      <c r="BE194" s="9">
        <f t="shared" si="274"/>
        <v>0</v>
      </c>
      <c r="BF194" s="17">
        <f t="shared" si="275"/>
        <v>7</v>
      </c>
      <c r="BG194" s="18">
        <f t="shared" si="276"/>
        <v>-999</v>
      </c>
      <c r="BH194" s="19">
        <f t="shared" si="277"/>
        <v>0</v>
      </c>
      <c r="BI194" s="7">
        <f t="shared" si="363"/>
        <v>1</v>
      </c>
      <c r="BJ194" s="8">
        <f>+'Detailed Input'!J268</f>
        <v>0</v>
      </c>
      <c r="BK194" s="8">
        <f t="shared" si="324"/>
        <v>0</v>
      </c>
      <c r="BL194" s="8">
        <f t="shared" si="325"/>
        <v>1</v>
      </c>
      <c r="BM194" s="19">
        <f t="shared" si="278"/>
        <v>0</v>
      </c>
      <c r="BN194" s="9">
        <f t="shared" si="279"/>
        <v>0</v>
      </c>
      <c r="BO194" s="17">
        <f t="shared" si="280"/>
        <v>8</v>
      </c>
      <c r="BP194" s="18">
        <f t="shared" si="281"/>
        <v>-999</v>
      </c>
      <c r="BQ194" s="19">
        <f t="shared" si="282"/>
        <v>0</v>
      </c>
      <c r="BR194" s="7">
        <f t="shared" si="364"/>
        <v>1</v>
      </c>
      <c r="BS194" s="8">
        <f>+'Detailed Input'!K268</f>
        <v>0</v>
      </c>
      <c r="BT194" s="8">
        <f t="shared" si="326"/>
        <v>0</v>
      </c>
      <c r="BU194" s="8">
        <f t="shared" si="327"/>
        <v>1</v>
      </c>
      <c r="BV194" s="19">
        <f t="shared" si="283"/>
        <v>0</v>
      </c>
      <c r="BW194" s="9">
        <f t="shared" si="284"/>
        <v>0</v>
      </c>
      <c r="BX194" s="17">
        <f t="shared" si="285"/>
        <v>9</v>
      </c>
      <c r="BY194" s="18">
        <f t="shared" si="286"/>
        <v>-999</v>
      </c>
      <c r="BZ194" s="19">
        <f t="shared" si="287"/>
        <v>0</v>
      </c>
      <c r="CA194" s="7">
        <f t="shared" si="365"/>
        <v>1</v>
      </c>
      <c r="CB194" s="8">
        <f>+'Detailed Input'!L268</f>
        <v>0</v>
      </c>
      <c r="CC194" s="8">
        <f t="shared" si="328"/>
        <v>0</v>
      </c>
      <c r="CD194" s="8">
        <f t="shared" si="329"/>
        <v>1</v>
      </c>
      <c r="CE194" s="19">
        <f t="shared" si="288"/>
        <v>0</v>
      </c>
      <c r="CF194" s="9">
        <f t="shared" si="289"/>
        <v>0</v>
      </c>
      <c r="CG194" s="17">
        <f t="shared" si="290"/>
        <v>10</v>
      </c>
      <c r="CH194" s="18">
        <f t="shared" si="291"/>
        <v>-999</v>
      </c>
      <c r="CI194" s="19">
        <f t="shared" si="292"/>
        <v>0</v>
      </c>
      <c r="CJ194" s="7">
        <f t="shared" si="366"/>
        <v>1</v>
      </c>
      <c r="CK194" s="8">
        <f>+'Detailed Input'!M268</f>
        <v>0</v>
      </c>
      <c r="CL194" s="8">
        <f t="shared" si="330"/>
        <v>0</v>
      </c>
      <c r="CM194" s="8">
        <f t="shared" si="331"/>
        <v>1</v>
      </c>
      <c r="CN194" s="19">
        <f t="shared" si="293"/>
        <v>0</v>
      </c>
      <c r="CO194" s="134">
        <f t="shared" si="294"/>
        <v>0</v>
      </c>
      <c r="CQ194" s="119" t="str">
        <f t="shared" si="332"/>
        <v>blank</v>
      </c>
      <c r="CR194" s="84">
        <f t="shared" si="295"/>
        <v>0</v>
      </c>
      <c r="CS194" s="77">
        <f t="shared" si="296"/>
        <v>0</v>
      </c>
      <c r="CT194" s="77">
        <f t="shared" si="297"/>
        <v>0</v>
      </c>
      <c r="CU194" s="77">
        <f t="shared" si="298"/>
        <v>0</v>
      </c>
      <c r="CV194" s="77">
        <f t="shared" si="299"/>
        <v>0</v>
      </c>
      <c r="CW194" s="77">
        <f t="shared" si="300"/>
        <v>0</v>
      </c>
      <c r="CX194" s="77">
        <f t="shared" si="301"/>
        <v>0</v>
      </c>
      <c r="CY194" s="77">
        <f t="shared" si="302"/>
        <v>0</v>
      </c>
      <c r="CZ194" s="77">
        <f t="shared" si="303"/>
        <v>0</v>
      </c>
      <c r="DA194" s="77">
        <f t="shared" si="304"/>
        <v>0</v>
      </c>
      <c r="DB194" s="145">
        <f t="shared" si="333"/>
        <v>-999</v>
      </c>
      <c r="DC194" s="115">
        <f t="shared" si="334"/>
        <v>-999</v>
      </c>
      <c r="DD194" s="115">
        <f t="shared" si="335"/>
        <v>-999</v>
      </c>
      <c r="DE194" s="115">
        <f t="shared" si="336"/>
        <v>-999</v>
      </c>
      <c r="DF194" s="115">
        <f t="shared" si="337"/>
        <v>-999</v>
      </c>
      <c r="DG194" s="115">
        <f t="shared" si="338"/>
        <v>-999</v>
      </c>
      <c r="DH194" s="115">
        <f t="shared" si="339"/>
        <v>-999</v>
      </c>
      <c r="DI194" s="115">
        <f t="shared" si="340"/>
        <v>-999</v>
      </c>
      <c r="DJ194" s="115">
        <f t="shared" si="341"/>
        <v>-999</v>
      </c>
      <c r="DK194" s="115">
        <f t="shared" si="342"/>
        <v>-999</v>
      </c>
      <c r="DL194" s="125">
        <f t="shared" si="343"/>
        <v>1</v>
      </c>
      <c r="DM194" s="116">
        <f t="shared" si="344"/>
        <v>1</v>
      </c>
      <c r="DN194" s="116">
        <f t="shared" si="345"/>
        <v>1</v>
      </c>
      <c r="DO194" s="116">
        <f t="shared" si="346"/>
        <v>1</v>
      </c>
      <c r="DP194" s="116">
        <f t="shared" si="347"/>
        <v>1</v>
      </c>
      <c r="DQ194" s="116">
        <f t="shared" si="348"/>
        <v>1</v>
      </c>
      <c r="DR194" s="116">
        <f t="shared" si="349"/>
        <v>1</v>
      </c>
      <c r="DS194" s="116">
        <f t="shared" si="350"/>
        <v>1</v>
      </c>
      <c r="DT194" s="116">
        <f t="shared" si="351"/>
        <v>1</v>
      </c>
      <c r="DU194" s="116">
        <f t="shared" si="352"/>
        <v>1</v>
      </c>
      <c r="DV194" s="125">
        <f t="shared" si="353"/>
        <v>0</v>
      </c>
      <c r="DW194" s="116">
        <f t="shared" si="354"/>
        <v>0</v>
      </c>
      <c r="DX194" s="116">
        <f t="shared" si="305"/>
        <v>0</v>
      </c>
      <c r="DY194" s="116">
        <f t="shared" si="306"/>
        <v>0</v>
      </c>
      <c r="DZ194" s="116">
        <f t="shared" si="307"/>
        <v>0</v>
      </c>
      <c r="EA194" s="116">
        <f t="shared" si="308"/>
        <v>0</v>
      </c>
      <c r="EB194" s="116">
        <f t="shared" si="309"/>
        <v>0</v>
      </c>
      <c r="EC194" s="116">
        <f t="shared" si="310"/>
        <v>0</v>
      </c>
      <c r="ED194" s="116">
        <f t="shared" si="311"/>
        <v>0</v>
      </c>
      <c r="EE194" s="116">
        <f t="shared" si="312"/>
        <v>0</v>
      </c>
      <c r="EF194" s="172" t="str">
        <f>IF(EE194&gt;='Detailed Input'!$A$6,INDEX(DB194:DK194,EE194-'Detailed Input'!$A$6+1),"")</f>
        <v/>
      </c>
      <c r="EG194" s="170" t="str">
        <f>IF(EE194&gt;='Detailed Input'!$A$6,INDEX(DL194:DU194,EE194-'Detailed Input'!$A$6+1),"")</f>
        <v/>
      </c>
      <c r="EH194" s="59">
        <f t="shared" si="355"/>
        <v>0</v>
      </c>
      <c r="EI194" s="120">
        <f t="shared" si="356"/>
        <v>0</v>
      </c>
      <c r="EJ194" s="58"/>
    </row>
    <row r="195" spans="1:140" x14ac:dyDescent="0.2">
      <c r="A195" s="133" t="str">
        <f>IF('Detailed Input'!A269="",'Detailed Input'!$A$25,'Detailed Input'!A269)</f>
        <v>blank</v>
      </c>
      <c r="B195" s="16">
        <f>+'Detailed Input'!C269</f>
        <v>0</v>
      </c>
      <c r="C195" s="16">
        <f>MATCH(A195,'Detailed Input'!$A$25:$A$75,0)</f>
        <v>1</v>
      </c>
      <c r="D195" s="17">
        <f>'Detailed Input'!B269+1</f>
        <v>1</v>
      </c>
      <c r="E195" s="18">
        <f t="shared" si="246"/>
        <v>-999</v>
      </c>
      <c r="F195" s="19">
        <f t="shared" si="247"/>
        <v>0</v>
      </c>
      <c r="G195" s="7">
        <f t="shared" si="357"/>
        <v>1</v>
      </c>
      <c r="H195" s="8">
        <f>+'Detailed Input'!D269</f>
        <v>0</v>
      </c>
      <c r="I195" s="8">
        <v>0</v>
      </c>
      <c r="J195" s="8">
        <f t="shared" si="313"/>
        <v>1</v>
      </c>
      <c r="K195" s="19">
        <f t="shared" si="248"/>
        <v>0</v>
      </c>
      <c r="L195" s="9">
        <f t="shared" si="249"/>
        <v>0</v>
      </c>
      <c r="M195" s="17">
        <f t="shared" si="250"/>
        <v>2</v>
      </c>
      <c r="N195" s="18">
        <f t="shared" si="251"/>
        <v>-999</v>
      </c>
      <c r="O195" s="19">
        <f t="shared" si="252"/>
        <v>0</v>
      </c>
      <c r="P195" s="7">
        <f t="shared" si="358"/>
        <v>1</v>
      </c>
      <c r="Q195" s="8">
        <f>+'Detailed Input'!E269</f>
        <v>0</v>
      </c>
      <c r="R195" s="8">
        <f t="shared" si="314"/>
        <v>0</v>
      </c>
      <c r="S195" s="8">
        <f t="shared" si="315"/>
        <v>1</v>
      </c>
      <c r="T195" s="19">
        <f t="shared" si="253"/>
        <v>0</v>
      </c>
      <c r="U195" s="9">
        <f t="shared" si="254"/>
        <v>0</v>
      </c>
      <c r="V195" s="17">
        <f t="shared" si="255"/>
        <v>3</v>
      </c>
      <c r="W195" s="18">
        <f t="shared" si="256"/>
        <v>-999</v>
      </c>
      <c r="X195" s="19">
        <f t="shared" si="257"/>
        <v>0</v>
      </c>
      <c r="Y195" s="7">
        <f t="shared" si="359"/>
        <v>1</v>
      </c>
      <c r="Z195" s="8">
        <f>+'Detailed Input'!F269</f>
        <v>0</v>
      </c>
      <c r="AA195" s="8">
        <f t="shared" si="316"/>
        <v>0</v>
      </c>
      <c r="AB195" s="8">
        <f t="shared" si="317"/>
        <v>1</v>
      </c>
      <c r="AC195" s="19">
        <f t="shared" si="258"/>
        <v>0</v>
      </c>
      <c r="AD195" s="9">
        <f t="shared" si="259"/>
        <v>0</v>
      </c>
      <c r="AE195" s="17">
        <f t="shared" si="260"/>
        <v>4</v>
      </c>
      <c r="AF195" s="18">
        <f t="shared" si="261"/>
        <v>-999</v>
      </c>
      <c r="AG195" s="19">
        <f t="shared" si="262"/>
        <v>0</v>
      </c>
      <c r="AH195" s="7">
        <f t="shared" si="360"/>
        <v>1</v>
      </c>
      <c r="AI195" s="8">
        <f>+'Detailed Input'!G269</f>
        <v>0</v>
      </c>
      <c r="AJ195" s="8">
        <f t="shared" si="318"/>
        <v>0</v>
      </c>
      <c r="AK195" s="8">
        <f t="shared" si="319"/>
        <v>1</v>
      </c>
      <c r="AL195" s="19">
        <f t="shared" si="263"/>
        <v>0</v>
      </c>
      <c r="AM195" s="9">
        <f t="shared" si="264"/>
        <v>0</v>
      </c>
      <c r="AN195" s="17">
        <f t="shared" si="265"/>
        <v>5</v>
      </c>
      <c r="AO195" s="18">
        <f t="shared" si="266"/>
        <v>-999</v>
      </c>
      <c r="AP195" s="19">
        <f t="shared" si="267"/>
        <v>0</v>
      </c>
      <c r="AQ195" s="7">
        <f t="shared" si="361"/>
        <v>1</v>
      </c>
      <c r="AR195" s="8">
        <f>+'Detailed Input'!H269</f>
        <v>0</v>
      </c>
      <c r="AS195" s="8">
        <f t="shared" si="320"/>
        <v>0</v>
      </c>
      <c r="AT195" s="8">
        <f t="shared" si="321"/>
        <v>1</v>
      </c>
      <c r="AU195" s="19">
        <f t="shared" si="268"/>
        <v>0</v>
      </c>
      <c r="AV195" s="9">
        <f t="shared" si="269"/>
        <v>0</v>
      </c>
      <c r="AW195" s="17">
        <f t="shared" si="270"/>
        <v>6</v>
      </c>
      <c r="AX195" s="18">
        <f t="shared" si="271"/>
        <v>-999</v>
      </c>
      <c r="AY195" s="19">
        <f t="shared" si="272"/>
        <v>0</v>
      </c>
      <c r="AZ195" s="7">
        <f t="shared" si="362"/>
        <v>1</v>
      </c>
      <c r="BA195" s="8">
        <f>+'Detailed Input'!I269</f>
        <v>0</v>
      </c>
      <c r="BB195" s="8">
        <f t="shared" si="322"/>
        <v>0</v>
      </c>
      <c r="BC195" s="8">
        <f t="shared" si="323"/>
        <v>1</v>
      </c>
      <c r="BD195" s="19">
        <f t="shared" si="273"/>
        <v>0</v>
      </c>
      <c r="BE195" s="9">
        <f t="shared" si="274"/>
        <v>0</v>
      </c>
      <c r="BF195" s="17">
        <f t="shared" si="275"/>
        <v>7</v>
      </c>
      <c r="BG195" s="18">
        <f t="shared" si="276"/>
        <v>-999</v>
      </c>
      <c r="BH195" s="19">
        <f t="shared" si="277"/>
        <v>0</v>
      </c>
      <c r="BI195" s="7">
        <f t="shared" si="363"/>
        <v>1</v>
      </c>
      <c r="BJ195" s="8">
        <f>+'Detailed Input'!J269</f>
        <v>0</v>
      </c>
      <c r="BK195" s="8">
        <f t="shared" si="324"/>
        <v>0</v>
      </c>
      <c r="BL195" s="8">
        <f t="shared" si="325"/>
        <v>1</v>
      </c>
      <c r="BM195" s="19">
        <f t="shared" si="278"/>
        <v>0</v>
      </c>
      <c r="BN195" s="9">
        <f t="shared" si="279"/>
        <v>0</v>
      </c>
      <c r="BO195" s="17">
        <f t="shared" si="280"/>
        <v>8</v>
      </c>
      <c r="BP195" s="18">
        <f t="shared" si="281"/>
        <v>-999</v>
      </c>
      <c r="BQ195" s="19">
        <f t="shared" si="282"/>
        <v>0</v>
      </c>
      <c r="BR195" s="7">
        <f t="shared" si="364"/>
        <v>1</v>
      </c>
      <c r="BS195" s="8">
        <f>+'Detailed Input'!K269</f>
        <v>0</v>
      </c>
      <c r="BT195" s="8">
        <f t="shared" si="326"/>
        <v>0</v>
      </c>
      <c r="BU195" s="8">
        <f t="shared" si="327"/>
        <v>1</v>
      </c>
      <c r="BV195" s="19">
        <f t="shared" si="283"/>
        <v>0</v>
      </c>
      <c r="BW195" s="9">
        <f t="shared" si="284"/>
        <v>0</v>
      </c>
      <c r="BX195" s="17">
        <f t="shared" si="285"/>
        <v>9</v>
      </c>
      <c r="BY195" s="18">
        <f t="shared" si="286"/>
        <v>-999</v>
      </c>
      <c r="BZ195" s="19">
        <f t="shared" si="287"/>
        <v>0</v>
      </c>
      <c r="CA195" s="7">
        <f t="shared" si="365"/>
        <v>1</v>
      </c>
      <c r="CB195" s="8">
        <f>+'Detailed Input'!L269</f>
        <v>0</v>
      </c>
      <c r="CC195" s="8">
        <f t="shared" si="328"/>
        <v>0</v>
      </c>
      <c r="CD195" s="8">
        <f t="shared" si="329"/>
        <v>1</v>
      </c>
      <c r="CE195" s="19">
        <f t="shared" si="288"/>
        <v>0</v>
      </c>
      <c r="CF195" s="9">
        <f t="shared" si="289"/>
        <v>0</v>
      </c>
      <c r="CG195" s="17">
        <f t="shared" si="290"/>
        <v>10</v>
      </c>
      <c r="CH195" s="18">
        <f t="shared" si="291"/>
        <v>-999</v>
      </c>
      <c r="CI195" s="19">
        <f t="shared" si="292"/>
        <v>0</v>
      </c>
      <c r="CJ195" s="7">
        <f t="shared" si="366"/>
        <v>1</v>
      </c>
      <c r="CK195" s="8">
        <f>+'Detailed Input'!M269</f>
        <v>0</v>
      </c>
      <c r="CL195" s="8">
        <f t="shared" si="330"/>
        <v>0</v>
      </c>
      <c r="CM195" s="8">
        <f t="shared" si="331"/>
        <v>1</v>
      </c>
      <c r="CN195" s="19">
        <f t="shared" si="293"/>
        <v>0</v>
      </c>
      <c r="CO195" s="134">
        <f t="shared" si="294"/>
        <v>0</v>
      </c>
      <c r="CQ195" s="119" t="str">
        <f t="shared" si="332"/>
        <v>blank</v>
      </c>
      <c r="CR195" s="84">
        <f t="shared" si="295"/>
        <v>0</v>
      </c>
      <c r="CS195" s="77">
        <f t="shared" si="296"/>
        <v>0</v>
      </c>
      <c r="CT195" s="77">
        <f t="shared" si="297"/>
        <v>0</v>
      </c>
      <c r="CU195" s="77">
        <f t="shared" si="298"/>
        <v>0</v>
      </c>
      <c r="CV195" s="77">
        <f t="shared" si="299"/>
        <v>0</v>
      </c>
      <c r="CW195" s="77">
        <f t="shared" si="300"/>
        <v>0</v>
      </c>
      <c r="CX195" s="77">
        <f t="shared" si="301"/>
        <v>0</v>
      </c>
      <c r="CY195" s="77">
        <f t="shared" si="302"/>
        <v>0</v>
      </c>
      <c r="CZ195" s="77">
        <f t="shared" si="303"/>
        <v>0</v>
      </c>
      <c r="DA195" s="77">
        <f t="shared" si="304"/>
        <v>0</v>
      </c>
      <c r="DB195" s="145">
        <f t="shared" si="333"/>
        <v>-999</v>
      </c>
      <c r="DC195" s="115">
        <f t="shared" si="334"/>
        <v>-999</v>
      </c>
      <c r="DD195" s="115">
        <f t="shared" si="335"/>
        <v>-999</v>
      </c>
      <c r="DE195" s="115">
        <f t="shared" si="336"/>
        <v>-999</v>
      </c>
      <c r="DF195" s="115">
        <f t="shared" si="337"/>
        <v>-999</v>
      </c>
      <c r="DG195" s="115">
        <f t="shared" si="338"/>
        <v>-999</v>
      </c>
      <c r="DH195" s="115">
        <f t="shared" si="339"/>
        <v>-999</v>
      </c>
      <c r="DI195" s="115">
        <f t="shared" si="340"/>
        <v>-999</v>
      </c>
      <c r="DJ195" s="115">
        <f t="shared" si="341"/>
        <v>-999</v>
      </c>
      <c r="DK195" s="115">
        <f t="shared" si="342"/>
        <v>-999</v>
      </c>
      <c r="DL195" s="125">
        <f t="shared" si="343"/>
        <v>1</v>
      </c>
      <c r="DM195" s="116">
        <f t="shared" si="344"/>
        <v>1</v>
      </c>
      <c r="DN195" s="116">
        <f t="shared" si="345"/>
        <v>1</v>
      </c>
      <c r="DO195" s="116">
        <f t="shared" si="346"/>
        <v>1</v>
      </c>
      <c r="DP195" s="116">
        <f t="shared" si="347"/>
        <v>1</v>
      </c>
      <c r="DQ195" s="116">
        <f t="shared" si="348"/>
        <v>1</v>
      </c>
      <c r="DR195" s="116">
        <f t="shared" si="349"/>
        <v>1</v>
      </c>
      <c r="DS195" s="116">
        <f t="shared" si="350"/>
        <v>1</v>
      </c>
      <c r="DT195" s="116">
        <f t="shared" si="351"/>
        <v>1</v>
      </c>
      <c r="DU195" s="116">
        <f t="shared" si="352"/>
        <v>1</v>
      </c>
      <c r="DV195" s="125">
        <f t="shared" si="353"/>
        <v>0</v>
      </c>
      <c r="DW195" s="116">
        <f t="shared" si="354"/>
        <v>0</v>
      </c>
      <c r="DX195" s="116">
        <f t="shared" si="305"/>
        <v>0</v>
      </c>
      <c r="DY195" s="116">
        <f t="shared" si="306"/>
        <v>0</v>
      </c>
      <c r="DZ195" s="116">
        <f t="shared" si="307"/>
        <v>0</v>
      </c>
      <c r="EA195" s="116">
        <f t="shared" si="308"/>
        <v>0</v>
      </c>
      <c r="EB195" s="116">
        <f t="shared" si="309"/>
        <v>0</v>
      </c>
      <c r="EC195" s="116">
        <f t="shared" si="310"/>
        <v>0</v>
      </c>
      <c r="ED195" s="116">
        <f t="shared" si="311"/>
        <v>0</v>
      </c>
      <c r="EE195" s="116">
        <f t="shared" si="312"/>
        <v>0</v>
      </c>
      <c r="EF195" s="172" t="str">
        <f>IF(EE195&gt;='Detailed Input'!$A$6,INDEX(DB195:DK195,EE195-'Detailed Input'!$A$6+1),"")</f>
        <v/>
      </c>
      <c r="EG195" s="170" t="str">
        <f>IF(EE195&gt;='Detailed Input'!$A$6,INDEX(DL195:DU195,EE195-'Detailed Input'!$A$6+1),"")</f>
        <v/>
      </c>
      <c r="EH195" s="59">
        <f t="shared" si="355"/>
        <v>0</v>
      </c>
      <c r="EI195" s="120">
        <f t="shared" si="356"/>
        <v>0</v>
      </c>
      <c r="EJ195" s="58"/>
    </row>
    <row r="196" spans="1:140" x14ac:dyDescent="0.2">
      <c r="A196" s="133" t="str">
        <f>IF('Detailed Input'!A270="",'Detailed Input'!$A$25,'Detailed Input'!A270)</f>
        <v>blank</v>
      </c>
      <c r="B196" s="16">
        <f>+'Detailed Input'!C270</f>
        <v>0</v>
      </c>
      <c r="C196" s="16">
        <f>MATCH(A196,'Detailed Input'!$A$25:$A$75,0)</f>
        <v>1</v>
      </c>
      <c r="D196" s="17">
        <f>'Detailed Input'!B270+1</f>
        <v>1</v>
      </c>
      <c r="E196" s="18">
        <f t="shared" si="246"/>
        <v>-999</v>
      </c>
      <c r="F196" s="19">
        <f t="shared" si="247"/>
        <v>0</v>
      </c>
      <c r="G196" s="7">
        <f t="shared" si="357"/>
        <v>1</v>
      </c>
      <c r="H196" s="8">
        <f>+'Detailed Input'!D270</f>
        <v>0</v>
      </c>
      <c r="I196" s="8">
        <v>0</v>
      </c>
      <c r="J196" s="8">
        <f t="shared" si="313"/>
        <v>1</v>
      </c>
      <c r="K196" s="19">
        <f t="shared" si="248"/>
        <v>0</v>
      </c>
      <c r="L196" s="9">
        <f t="shared" si="249"/>
        <v>0</v>
      </c>
      <c r="M196" s="17">
        <f t="shared" si="250"/>
        <v>2</v>
      </c>
      <c r="N196" s="18">
        <f t="shared" si="251"/>
        <v>-999</v>
      </c>
      <c r="O196" s="19">
        <f t="shared" si="252"/>
        <v>0</v>
      </c>
      <c r="P196" s="7">
        <f t="shared" si="358"/>
        <v>1</v>
      </c>
      <c r="Q196" s="8">
        <f>+'Detailed Input'!E270</f>
        <v>0</v>
      </c>
      <c r="R196" s="8">
        <f t="shared" si="314"/>
        <v>0</v>
      </c>
      <c r="S196" s="8">
        <f t="shared" si="315"/>
        <v>1</v>
      </c>
      <c r="T196" s="19">
        <f t="shared" si="253"/>
        <v>0</v>
      </c>
      <c r="U196" s="9">
        <f t="shared" si="254"/>
        <v>0</v>
      </c>
      <c r="V196" s="17">
        <f t="shared" si="255"/>
        <v>3</v>
      </c>
      <c r="W196" s="18">
        <f t="shared" si="256"/>
        <v>-999</v>
      </c>
      <c r="X196" s="19">
        <f t="shared" si="257"/>
        <v>0</v>
      </c>
      <c r="Y196" s="7">
        <f t="shared" si="359"/>
        <v>1</v>
      </c>
      <c r="Z196" s="8">
        <f>+'Detailed Input'!F270</f>
        <v>0</v>
      </c>
      <c r="AA196" s="8">
        <f t="shared" si="316"/>
        <v>0</v>
      </c>
      <c r="AB196" s="8">
        <f t="shared" si="317"/>
        <v>1</v>
      </c>
      <c r="AC196" s="19">
        <f t="shared" si="258"/>
        <v>0</v>
      </c>
      <c r="AD196" s="9">
        <f t="shared" si="259"/>
        <v>0</v>
      </c>
      <c r="AE196" s="17">
        <f t="shared" si="260"/>
        <v>4</v>
      </c>
      <c r="AF196" s="18">
        <f t="shared" si="261"/>
        <v>-999</v>
      </c>
      <c r="AG196" s="19">
        <f t="shared" si="262"/>
        <v>0</v>
      </c>
      <c r="AH196" s="7">
        <f t="shared" si="360"/>
        <v>1</v>
      </c>
      <c r="AI196" s="8">
        <f>+'Detailed Input'!G270</f>
        <v>0</v>
      </c>
      <c r="AJ196" s="8">
        <f t="shared" si="318"/>
        <v>0</v>
      </c>
      <c r="AK196" s="8">
        <f t="shared" si="319"/>
        <v>1</v>
      </c>
      <c r="AL196" s="19">
        <f t="shared" si="263"/>
        <v>0</v>
      </c>
      <c r="AM196" s="9">
        <f t="shared" si="264"/>
        <v>0</v>
      </c>
      <c r="AN196" s="17">
        <f t="shared" si="265"/>
        <v>5</v>
      </c>
      <c r="AO196" s="18">
        <f t="shared" si="266"/>
        <v>-999</v>
      </c>
      <c r="AP196" s="19">
        <f t="shared" si="267"/>
        <v>0</v>
      </c>
      <c r="AQ196" s="7">
        <f t="shared" si="361"/>
        <v>1</v>
      </c>
      <c r="AR196" s="8">
        <f>+'Detailed Input'!H270</f>
        <v>0</v>
      </c>
      <c r="AS196" s="8">
        <f t="shared" si="320"/>
        <v>0</v>
      </c>
      <c r="AT196" s="8">
        <f t="shared" si="321"/>
        <v>1</v>
      </c>
      <c r="AU196" s="19">
        <f t="shared" si="268"/>
        <v>0</v>
      </c>
      <c r="AV196" s="9">
        <f t="shared" si="269"/>
        <v>0</v>
      </c>
      <c r="AW196" s="17">
        <f t="shared" si="270"/>
        <v>6</v>
      </c>
      <c r="AX196" s="18">
        <f t="shared" si="271"/>
        <v>-999</v>
      </c>
      <c r="AY196" s="19">
        <f t="shared" si="272"/>
        <v>0</v>
      </c>
      <c r="AZ196" s="7">
        <f t="shared" si="362"/>
        <v>1</v>
      </c>
      <c r="BA196" s="8">
        <f>+'Detailed Input'!I270</f>
        <v>0</v>
      </c>
      <c r="BB196" s="8">
        <f t="shared" si="322"/>
        <v>0</v>
      </c>
      <c r="BC196" s="8">
        <f t="shared" si="323"/>
        <v>1</v>
      </c>
      <c r="BD196" s="19">
        <f t="shared" si="273"/>
        <v>0</v>
      </c>
      <c r="BE196" s="9">
        <f t="shared" si="274"/>
        <v>0</v>
      </c>
      <c r="BF196" s="17">
        <f t="shared" si="275"/>
        <v>7</v>
      </c>
      <c r="BG196" s="18">
        <f t="shared" si="276"/>
        <v>-999</v>
      </c>
      <c r="BH196" s="19">
        <f t="shared" si="277"/>
        <v>0</v>
      </c>
      <c r="BI196" s="7">
        <f t="shared" si="363"/>
        <v>1</v>
      </c>
      <c r="BJ196" s="8">
        <f>+'Detailed Input'!J270</f>
        <v>0</v>
      </c>
      <c r="BK196" s="8">
        <f t="shared" si="324"/>
        <v>0</v>
      </c>
      <c r="BL196" s="8">
        <f t="shared" si="325"/>
        <v>1</v>
      </c>
      <c r="BM196" s="19">
        <f t="shared" si="278"/>
        <v>0</v>
      </c>
      <c r="BN196" s="9">
        <f t="shared" si="279"/>
        <v>0</v>
      </c>
      <c r="BO196" s="17">
        <f t="shared" si="280"/>
        <v>8</v>
      </c>
      <c r="BP196" s="18">
        <f t="shared" si="281"/>
        <v>-999</v>
      </c>
      <c r="BQ196" s="19">
        <f t="shared" si="282"/>
        <v>0</v>
      </c>
      <c r="BR196" s="7">
        <f t="shared" si="364"/>
        <v>1</v>
      </c>
      <c r="BS196" s="8">
        <f>+'Detailed Input'!K270</f>
        <v>0</v>
      </c>
      <c r="BT196" s="8">
        <f t="shared" si="326"/>
        <v>0</v>
      </c>
      <c r="BU196" s="8">
        <f t="shared" si="327"/>
        <v>1</v>
      </c>
      <c r="BV196" s="19">
        <f t="shared" si="283"/>
        <v>0</v>
      </c>
      <c r="BW196" s="9">
        <f t="shared" si="284"/>
        <v>0</v>
      </c>
      <c r="BX196" s="17">
        <f t="shared" si="285"/>
        <v>9</v>
      </c>
      <c r="BY196" s="18">
        <f t="shared" si="286"/>
        <v>-999</v>
      </c>
      <c r="BZ196" s="19">
        <f t="shared" si="287"/>
        <v>0</v>
      </c>
      <c r="CA196" s="7">
        <f t="shared" si="365"/>
        <v>1</v>
      </c>
      <c r="CB196" s="8">
        <f>+'Detailed Input'!L270</f>
        <v>0</v>
      </c>
      <c r="CC196" s="8">
        <f t="shared" si="328"/>
        <v>0</v>
      </c>
      <c r="CD196" s="8">
        <f t="shared" si="329"/>
        <v>1</v>
      </c>
      <c r="CE196" s="19">
        <f t="shared" si="288"/>
        <v>0</v>
      </c>
      <c r="CF196" s="9">
        <f t="shared" si="289"/>
        <v>0</v>
      </c>
      <c r="CG196" s="17">
        <f t="shared" si="290"/>
        <v>10</v>
      </c>
      <c r="CH196" s="18">
        <f t="shared" si="291"/>
        <v>-999</v>
      </c>
      <c r="CI196" s="19">
        <f t="shared" si="292"/>
        <v>0</v>
      </c>
      <c r="CJ196" s="7">
        <f t="shared" si="366"/>
        <v>1</v>
      </c>
      <c r="CK196" s="8">
        <f>+'Detailed Input'!M270</f>
        <v>0</v>
      </c>
      <c r="CL196" s="8">
        <f t="shared" si="330"/>
        <v>0</v>
      </c>
      <c r="CM196" s="8">
        <f t="shared" si="331"/>
        <v>1</v>
      </c>
      <c r="CN196" s="19">
        <f t="shared" si="293"/>
        <v>0</v>
      </c>
      <c r="CO196" s="134">
        <f t="shared" si="294"/>
        <v>0</v>
      </c>
      <c r="CQ196" s="119" t="str">
        <f t="shared" si="332"/>
        <v>blank</v>
      </c>
      <c r="CR196" s="84">
        <f t="shared" si="295"/>
        <v>0</v>
      </c>
      <c r="CS196" s="77">
        <f t="shared" si="296"/>
        <v>0</v>
      </c>
      <c r="CT196" s="77">
        <f t="shared" si="297"/>
        <v>0</v>
      </c>
      <c r="CU196" s="77">
        <f t="shared" si="298"/>
        <v>0</v>
      </c>
      <c r="CV196" s="77">
        <f t="shared" si="299"/>
        <v>0</v>
      </c>
      <c r="CW196" s="77">
        <f t="shared" si="300"/>
        <v>0</v>
      </c>
      <c r="CX196" s="77">
        <f t="shared" si="301"/>
        <v>0</v>
      </c>
      <c r="CY196" s="77">
        <f t="shared" si="302"/>
        <v>0</v>
      </c>
      <c r="CZ196" s="77">
        <f t="shared" si="303"/>
        <v>0</v>
      </c>
      <c r="DA196" s="77">
        <f t="shared" si="304"/>
        <v>0</v>
      </c>
      <c r="DB196" s="145">
        <f t="shared" si="333"/>
        <v>-999</v>
      </c>
      <c r="DC196" s="115">
        <f t="shared" si="334"/>
        <v>-999</v>
      </c>
      <c r="DD196" s="115">
        <f t="shared" si="335"/>
        <v>-999</v>
      </c>
      <c r="DE196" s="115">
        <f t="shared" si="336"/>
        <v>-999</v>
      </c>
      <c r="DF196" s="115">
        <f t="shared" si="337"/>
        <v>-999</v>
      </c>
      <c r="DG196" s="115">
        <f t="shared" si="338"/>
        <v>-999</v>
      </c>
      <c r="DH196" s="115">
        <f t="shared" si="339"/>
        <v>-999</v>
      </c>
      <c r="DI196" s="115">
        <f t="shared" si="340"/>
        <v>-999</v>
      </c>
      <c r="DJ196" s="115">
        <f t="shared" si="341"/>
        <v>-999</v>
      </c>
      <c r="DK196" s="115">
        <f t="shared" si="342"/>
        <v>-999</v>
      </c>
      <c r="DL196" s="125">
        <f t="shared" si="343"/>
        <v>1</v>
      </c>
      <c r="DM196" s="116">
        <f t="shared" si="344"/>
        <v>1</v>
      </c>
      <c r="DN196" s="116">
        <f t="shared" si="345"/>
        <v>1</v>
      </c>
      <c r="DO196" s="116">
        <f t="shared" si="346"/>
        <v>1</v>
      </c>
      <c r="DP196" s="116">
        <f t="shared" si="347"/>
        <v>1</v>
      </c>
      <c r="DQ196" s="116">
        <f t="shared" si="348"/>
        <v>1</v>
      </c>
      <c r="DR196" s="116">
        <f t="shared" si="349"/>
        <v>1</v>
      </c>
      <c r="DS196" s="116">
        <f t="shared" si="350"/>
        <v>1</v>
      </c>
      <c r="DT196" s="116">
        <f t="shared" si="351"/>
        <v>1</v>
      </c>
      <c r="DU196" s="116">
        <f t="shared" si="352"/>
        <v>1</v>
      </c>
      <c r="DV196" s="125">
        <f t="shared" si="353"/>
        <v>0</v>
      </c>
      <c r="DW196" s="116">
        <f t="shared" si="354"/>
        <v>0</v>
      </c>
      <c r="DX196" s="116">
        <f t="shared" si="305"/>
        <v>0</v>
      </c>
      <c r="DY196" s="116">
        <f t="shared" si="306"/>
        <v>0</v>
      </c>
      <c r="DZ196" s="116">
        <f t="shared" si="307"/>
        <v>0</v>
      </c>
      <c r="EA196" s="116">
        <f t="shared" si="308"/>
        <v>0</v>
      </c>
      <c r="EB196" s="116">
        <f t="shared" si="309"/>
        <v>0</v>
      </c>
      <c r="EC196" s="116">
        <f t="shared" si="310"/>
        <v>0</v>
      </c>
      <c r="ED196" s="116">
        <f t="shared" si="311"/>
        <v>0</v>
      </c>
      <c r="EE196" s="116">
        <f t="shared" si="312"/>
        <v>0</v>
      </c>
      <c r="EF196" s="172" t="str">
        <f>IF(EE196&gt;='Detailed Input'!$A$6,INDEX(DB196:DK196,EE196-'Detailed Input'!$A$6+1),"")</f>
        <v/>
      </c>
      <c r="EG196" s="170" t="str">
        <f>IF(EE196&gt;='Detailed Input'!$A$6,INDEX(DL196:DU196,EE196-'Detailed Input'!$A$6+1),"")</f>
        <v/>
      </c>
      <c r="EH196" s="59">
        <f t="shared" si="355"/>
        <v>0</v>
      </c>
      <c r="EI196" s="120">
        <f t="shared" si="356"/>
        <v>0</v>
      </c>
      <c r="EJ196" s="58"/>
    </row>
    <row r="197" spans="1:140" x14ac:dyDescent="0.2">
      <c r="A197" s="133" t="str">
        <f>IF('Detailed Input'!A271="",'Detailed Input'!$A$25,'Detailed Input'!A271)</f>
        <v>blank</v>
      </c>
      <c r="B197" s="16">
        <f>+'Detailed Input'!C271</f>
        <v>0</v>
      </c>
      <c r="C197" s="16">
        <f>MATCH(A197,'Detailed Input'!$A$25:$A$75,0)</f>
        <v>1</v>
      </c>
      <c r="D197" s="17">
        <f>'Detailed Input'!B271+1</f>
        <v>1</v>
      </c>
      <c r="E197" s="18">
        <f t="shared" si="246"/>
        <v>-999</v>
      </c>
      <c r="F197" s="19">
        <f t="shared" si="247"/>
        <v>0</v>
      </c>
      <c r="G197" s="7">
        <f t="shared" si="357"/>
        <v>1</v>
      </c>
      <c r="H197" s="8">
        <f>+'Detailed Input'!D271</f>
        <v>0</v>
      </c>
      <c r="I197" s="8">
        <v>0</v>
      </c>
      <c r="J197" s="8">
        <f t="shared" si="313"/>
        <v>1</v>
      </c>
      <c r="K197" s="19">
        <f t="shared" si="248"/>
        <v>0</v>
      </c>
      <c r="L197" s="9">
        <f t="shared" si="249"/>
        <v>0</v>
      </c>
      <c r="M197" s="17">
        <f t="shared" si="250"/>
        <v>2</v>
      </c>
      <c r="N197" s="18">
        <f t="shared" si="251"/>
        <v>-999</v>
      </c>
      <c r="O197" s="19">
        <f t="shared" si="252"/>
        <v>0</v>
      </c>
      <c r="P197" s="7">
        <f t="shared" si="358"/>
        <v>1</v>
      </c>
      <c r="Q197" s="8">
        <f>+'Detailed Input'!E271</f>
        <v>0</v>
      </c>
      <c r="R197" s="8">
        <f t="shared" si="314"/>
        <v>0</v>
      </c>
      <c r="S197" s="8">
        <f t="shared" si="315"/>
        <v>1</v>
      </c>
      <c r="T197" s="19">
        <f t="shared" si="253"/>
        <v>0</v>
      </c>
      <c r="U197" s="9">
        <f t="shared" si="254"/>
        <v>0</v>
      </c>
      <c r="V197" s="17">
        <f t="shared" si="255"/>
        <v>3</v>
      </c>
      <c r="W197" s="18">
        <f t="shared" si="256"/>
        <v>-999</v>
      </c>
      <c r="X197" s="19">
        <f t="shared" si="257"/>
        <v>0</v>
      </c>
      <c r="Y197" s="7">
        <f t="shared" si="359"/>
        <v>1</v>
      </c>
      <c r="Z197" s="8">
        <f>+'Detailed Input'!F271</f>
        <v>0</v>
      </c>
      <c r="AA197" s="8">
        <f t="shared" si="316"/>
        <v>0</v>
      </c>
      <c r="AB197" s="8">
        <f t="shared" si="317"/>
        <v>1</v>
      </c>
      <c r="AC197" s="19">
        <f t="shared" si="258"/>
        <v>0</v>
      </c>
      <c r="AD197" s="9">
        <f t="shared" si="259"/>
        <v>0</v>
      </c>
      <c r="AE197" s="17">
        <f t="shared" si="260"/>
        <v>4</v>
      </c>
      <c r="AF197" s="18">
        <f t="shared" si="261"/>
        <v>-999</v>
      </c>
      <c r="AG197" s="19">
        <f t="shared" si="262"/>
        <v>0</v>
      </c>
      <c r="AH197" s="7">
        <f t="shared" si="360"/>
        <v>1</v>
      </c>
      <c r="AI197" s="8">
        <f>+'Detailed Input'!G271</f>
        <v>0</v>
      </c>
      <c r="AJ197" s="8">
        <f t="shared" si="318"/>
        <v>0</v>
      </c>
      <c r="AK197" s="8">
        <f t="shared" si="319"/>
        <v>1</v>
      </c>
      <c r="AL197" s="19">
        <f t="shared" si="263"/>
        <v>0</v>
      </c>
      <c r="AM197" s="9">
        <f t="shared" si="264"/>
        <v>0</v>
      </c>
      <c r="AN197" s="17">
        <f t="shared" si="265"/>
        <v>5</v>
      </c>
      <c r="AO197" s="18">
        <f t="shared" si="266"/>
        <v>-999</v>
      </c>
      <c r="AP197" s="19">
        <f t="shared" si="267"/>
        <v>0</v>
      </c>
      <c r="AQ197" s="7">
        <f t="shared" si="361"/>
        <v>1</v>
      </c>
      <c r="AR197" s="8">
        <f>+'Detailed Input'!H271</f>
        <v>0</v>
      </c>
      <c r="AS197" s="8">
        <f t="shared" si="320"/>
        <v>0</v>
      </c>
      <c r="AT197" s="8">
        <f t="shared" si="321"/>
        <v>1</v>
      </c>
      <c r="AU197" s="19">
        <f t="shared" si="268"/>
        <v>0</v>
      </c>
      <c r="AV197" s="9">
        <f t="shared" si="269"/>
        <v>0</v>
      </c>
      <c r="AW197" s="17">
        <f t="shared" si="270"/>
        <v>6</v>
      </c>
      <c r="AX197" s="18">
        <f t="shared" si="271"/>
        <v>-999</v>
      </c>
      <c r="AY197" s="19">
        <f t="shared" si="272"/>
        <v>0</v>
      </c>
      <c r="AZ197" s="7">
        <f t="shared" si="362"/>
        <v>1</v>
      </c>
      <c r="BA197" s="8">
        <f>+'Detailed Input'!I271</f>
        <v>0</v>
      </c>
      <c r="BB197" s="8">
        <f t="shared" si="322"/>
        <v>0</v>
      </c>
      <c r="BC197" s="8">
        <f t="shared" si="323"/>
        <v>1</v>
      </c>
      <c r="BD197" s="19">
        <f t="shared" si="273"/>
        <v>0</v>
      </c>
      <c r="BE197" s="9">
        <f t="shared" si="274"/>
        <v>0</v>
      </c>
      <c r="BF197" s="17">
        <f t="shared" si="275"/>
        <v>7</v>
      </c>
      <c r="BG197" s="18">
        <f t="shared" si="276"/>
        <v>-999</v>
      </c>
      <c r="BH197" s="19">
        <f t="shared" si="277"/>
        <v>0</v>
      </c>
      <c r="BI197" s="7">
        <f t="shared" si="363"/>
        <v>1</v>
      </c>
      <c r="BJ197" s="8">
        <f>+'Detailed Input'!J271</f>
        <v>0</v>
      </c>
      <c r="BK197" s="8">
        <f t="shared" si="324"/>
        <v>0</v>
      </c>
      <c r="BL197" s="8">
        <f t="shared" si="325"/>
        <v>1</v>
      </c>
      <c r="BM197" s="19">
        <f t="shared" si="278"/>
        <v>0</v>
      </c>
      <c r="BN197" s="9">
        <f t="shared" si="279"/>
        <v>0</v>
      </c>
      <c r="BO197" s="17">
        <f t="shared" si="280"/>
        <v>8</v>
      </c>
      <c r="BP197" s="18">
        <f t="shared" si="281"/>
        <v>-999</v>
      </c>
      <c r="BQ197" s="19">
        <f t="shared" si="282"/>
        <v>0</v>
      </c>
      <c r="BR197" s="7">
        <f t="shared" si="364"/>
        <v>1</v>
      </c>
      <c r="BS197" s="8">
        <f>+'Detailed Input'!K271</f>
        <v>0</v>
      </c>
      <c r="BT197" s="8">
        <f t="shared" si="326"/>
        <v>0</v>
      </c>
      <c r="BU197" s="8">
        <f t="shared" si="327"/>
        <v>1</v>
      </c>
      <c r="BV197" s="19">
        <f t="shared" si="283"/>
        <v>0</v>
      </c>
      <c r="BW197" s="9">
        <f t="shared" si="284"/>
        <v>0</v>
      </c>
      <c r="BX197" s="17">
        <f t="shared" si="285"/>
        <v>9</v>
      </c>
      <c r="BY197" s="18">
        <f t="shared" si="286"/>
        <v>-999</v>
      </c>
      <c r="BZ197" s="19">
        <f t="shared" si="287"/>
        <v>0</v>
      </c>
      <c r="CA197" s="7">
        <f t="shared" si="365"/>
        <v>1</v>
      </c>
      <c r="CB197" s="8">
        <f>+'Detailed Input'!L271</f>
        <v>0</v>
      </c>
      <c r="CC197" s="8">
        <f t="shared" si="328"/>
        <v>0</v>
      </c>
      <c r="CD197" s="8">
        <f t="shared" si="329"/>
        <v>1</v>
      </c>
      <c r="CE197" s="19">
        <f t="shared" si="288"/>
        <v>0</v>
      </c>
      <c r="CF197" s="9">
        <f t="shared" si="289"/>
        <v>0</v>
      </c>
      <c r="CG197" s="17">
        <f t="shared" si="290"/>
        <v>10</v>
      </c>
      <c r="CH197" s="18">
        <f t="shared" si="291"/>
        <v>-999</v>
      </c>
      <c r="CI197" s="19">
        <f t="shared" si="292"/>
        <v>0</v>
      </c>
      <c r="CJ197" s="7">
        <f t="shared" si="366"/>
        <v>1</v>
      </c>
      <c r="CK197" s="8">
        <f>+'Detailed Input'!M271</f>
        <v>0</v>
      </c>
      <c r="CL197" s="8">
        <f t="shared" si="330"/>
        <v>0</v>
      </c>
      <c r="CM197" s="8">
        <f t="shared" si="331"/>
        <v>1</v>
      </c>
      <c r="CN197" s="19">
        <f t="shared" si="293"/>
        <v>0</v>
      </c>
      <c r="CO197" s="134">
        <f t="shared" si="294"/>
        <v>0</v>
      </c>
      <c r="CQ197" s="119" t="str">
        <f t="shared" si="332"/>
        <v>blank</v>
      </c>
      <c r="CR197" s="84">
        <f t="shared" si="295"/>
        <v>0</v>
      </c>
      <c r="CS197" s="77">
        <f t="shared" si="296"/>
        <v>0</v>
      </c>
      <c r="CT197" s="77">
        <f t="shared" si="297"/>
        <v>0</v>
      </c>
      <c r="CU197" s="77">
        <f t="shared" si="298"/>
        <v>0</v>
      </c>
      <c r="CV197" s="77">
        <f t="shared" si="299"/>
        <v>0</v>
      </c>
      <c r="CW197" s="77">
        <f t="shared" si="300"/>
        <v>0</v>
      </c>
      <c r="CX197" s="77">
        <f t="shared" si="301"/>
        <v>0</v>
      </c>
      <c r="CY197" s="77">
        <f t="shared" si="302"/>
        <v>0</v>
      </c>
      <c r="CZ197" s="77">
        <f t="shared" si="303"/>
        <v>0</v>
      </c>
      <c r="DA197" s="77">
        <f t="shared" si="304"/>
        <v>0</v>
      </c>
      <c r="DB197" s="145">
        <f t="shared" si="333"/>
        <v>-999</v>
      </c>
      <c r="DC197" s="115">
        <f t="shared" si="334"/>
        <v>-999</v>
      </c>
      <c r="DD197" s="115">
        <f t="shared" si="335"/>
        <v>-999</v>
      </c>
      <c r="DE197" s="115">
        <f t="shared" si="336"/>
        <v>-999</v>
      </c>
      <c r="DF197" s="115">
        <f t="shared" si="337"/>
        <v>-999</v>
      </c>
      <c r="DG197" s="115">
        <f t="shared" si="338"/>
        <v>-999</v>
      </c>
      <c r="DH197" s="115">
        <f t="shared" si="339"/>
        <v>-999</v>
      </c>
      <c r="DI197" s="115">
        <f t="shared" si="340"/>
        <v>-999</v>
      </c>
      <c r="DJ197" s="115">
        <f t="shared" si="341"/>
        <v>-999</v>
      </c>
      <c r="DK197" s="115">
        <f t="shared" si="342"/>
        <v>-999</v>
      </c>
      <c r="DL197" s="125">
        <f t="shared" si="343"/>
        <v>1</v>
      </c>
      <c r="DM197" s="116">
        <f t="shared" si="344"/>
        <v>1</v>
      </c>
      <c r="DN197" s="116">
        <f t="shared" si="345"/>
        <v>1</v>
      </c>
      <c r="DO197" s="116">
        <f t="shared" si="346"/>
        <v>1</v>
      </c>
      <c r="DP197" s="116">
        <f t="shared" si="347"/>
        <v>1</v>
      </c>
      <c r="DQ197" s="116">
        <f t="shared" si="348"/>
        <v>1</v>
      </c>
      <c r="DR197" s="116">
        <f t="shared" si="349"/>
        <v>1</v>
      </c>
      <c r="DS197" s="116">
        <f t="shared" si="350"/>
        <v>1</v>
      </c>
      <c r="DT197" s="116">
        <f t="shared" si="351"/>
        <v>1</v>
      </c>
      <c r="DU197" s="116">
        <f t="shared" si="352"/>
        <v>1</v>
      </c>
      <c r="DV197" s="125">
        <f t="shared" si="353"/>
        <v>0</v>
      </c>
      <c r="DW197" s="116">
        <f t="shared" si="354"/>
        <v>0</v>
      </c>
      <c r="DX197" s="116">
        <f t="shared" si="305"/>
        <v>0</v>
      </c>
      <c r="DY197" s="116">
        <f t="shared" si="306"/>
        <v>0</v>
      </c>
      <c r="DZ197" s="116">
        <f t="shared" si="307"/>
        <v>0</v>
      </c>
      <c r="EA197" s="116">
        <f t="shared" si="308"/>
        <v>0</v>
      </c>
      <c r="EB197" s="116">
        <f t="shared" si="309"/>
        <v>0</v>
      </c>
      <c r="EC197" s="116">
        <f t="shared" si="310"/>
        <v>0</v>
      </c>
      <c r="ED197" s="116">
        <f t="shared" si="311"/>
        <v>0</v>
      </c>
      <c r="EE197" s="116">
        <f t="shared" si="312"/>
        <v>0</v>
      </c>
      <c r="EF197" s="172" t="str">
        <f>IF(EE197&gt;='Detailed Input'!$A$6,INDEX(DB197:DK197,EE197-'Detailed Input'!$A$6+1),"")</f>
        <v/>
      </c>
      <c r="EG197" s="170" t="str">
        <f>IF(EE197&gt;='Detailed Input'!$A$6,INDEX(DL197:DU197,EE197-'Detailed Input'!$A$6+1),"")</f>
        <v/>
      </c>
      <c r="EH197" s="59">
        <f t="shared" si="355"/>
        <v>0</v>
      </c>
      <c r="EI197" s="120">
        <f t="shared" si="356"/>
        <v>0</v>
      </c>
      <c r="EJ197" s="58"/>
    </row>
    <row r="198" spans="1:140" x14ac:dyDescent="0.2">
      <c r="A198" s="133" t="str">
        <f>IF('Detailed Input'!A272="",'Detailed Input'!$A$25,'Detailed Input'!A272)</f>
        <v>blank</v>
      </c>
      <c r="B198" s="16">
        <f>+'Detailed Input'!C272</f>
        <v>0</v>
      </c>
      <c r="C198" s="16">
        <f>MATCH(A198,'Detailed Input'!$A$25:$A$75,0)</f>
        <v>1</v>
      </c>
      <c r="D198" s="17">
        <f>'Detailed Input'!B272+1</f>
        <v>1</v>
      </c>
      <c r="E198" s="18">
        <f t="shared" si="246"/>
        <v>-999</v>
      </c>
      <c r="F198" s="19">
        <f t="shared" si="247"/>
        <v>0</v>
      </c>
      <c r="G198" s="7">
        <f t="shared" si="357"/>
        <v>1</v>
      </c>
      <c r="H198" s="8">
        <f>+'Detailed Input'!D272</f>
        <v>0</v>
      </c>
      <c r="I198" s="8">
        <v>0</v>
      </c>
      <c r="J198" s="8">
        <f t="shared" si="313"/>
        <v>1</v>
      </c>
      <c r="K198" s="19">
        <f t="shared" si="248"/>
        <v>0</v>
      </c>
      <c r="L198" s="9">
        <f t="shared" si="249"/>
        <v>0</v>
      </c>
      <c r="M198" s="17">
        <f t="shared" si="250"/>
        <v>2</v>
      </c>
      <c r="N198" s="18">
        <f t="shared" si="251"/>
        <v>-999</v>
      </c>
      <c r="O198" s="19">
        <f t="shared" si="252"/>
        <v>0</v>
      </c>
      <c r="P198" s="7">
        <f t="shared" si="358"/>
        <v>1</v>
      </c>
      <c r="Q198" s="8">
        <f>+'Detailed Input'!E272</f>
        <v>0</v>
      </c>
      <c r="R198" s="8">
        <f t="shared" si="314"/>
        <v>0</v>
      </c>
      <c r="S198" s="8">
        <f t="shared" si="315"/>
        <v>1</v>
      </c>
      <c r="T198" s="19">
        <f t="shared" si="253"/>
        <v>0</v>
      </c>
      <c r="U198" s="9">
        <f t="shared" si="254"/>
        <v>0</v>
      </c>
      <c r="V198" s="17">
        <f t="shared" si="255"/>
        <v>3</v>
      </c>
      <c r="W198" s="18">
        <f t="shared" si="256"/>
        <v>-999</v>
      </c>
      <c r="X198" s="19">
        <f t="shared" si="257"/>
        <v>0</v>
      </c>
      <c r="Y198" s="7">
        <f t="shared" si="359"/>
        <v>1</v>
      </c>
      <c r="Z198" s="8">
        <f>+'Detailed Input'!F272</f>
        <v>0</v>
      </c>
      <c r="AA198" s="8">
        <f t="shared" si="316"/>
        <v>0</v>
      </c>
      <c r="AB198" s="8">
        <f t="shared" si="317"/>
        <v>1</v>
      </c>
      <c r="AC198" s="19">
        <f t="shared" si="258"/>
        <v>0</v>
      </c>
      <c r="AD198" s="9">
        <f t="shared" si="259"/>
        <v>0</v>
      </c>
      <c r="AE198" s="17">
        <f t="shared" si="260"/>
        <v>4</v>
      </c>
      <c r="AF198" s="18">
        <f t="shared" si="261"/>
        <v>-999</v>
      </c>
      <c r="AG198" s="19">
        <f t="shared" si="262"/>
        <v>0</v>
      </c>
      <c r="AH198" s="7">
        <f t="shared" si="360"/>
        <v>1</v>
      </c>
      <c r="AI198" s="8">
        <f>+'Detailed Input'!G272</f>
        <v>0</v>
      </c>
      <c r="AJ198" s="8">
        <f t="shared" si="318"/>
        <v>0</v>
      </c>
      <c r="AK198" s="8">
        <f t="shared" si="319"/>
        <v>1</v>
      </c>
      <c r="AL198" s="19">
        <f t="shared" si="263"/>
        <v>0</v>
      </c>
      <c r="AM198" s="9">
        <f t="shared" si="264"/>
        <v>0</v>
      </c>
      <c r="AN198" s="17">
        <f t="shared" si="265"/>
        <v>5</v>
      </c>
      <c r="AO198" s="18">
        <f t="shared" si="266"/>
        <v>-999</v>
      </c>
      <c r="AP198" s="19">
        <f t="shared" si="267"/>
        <v>0</v>
      </c>
      <c r="AQ198" s="7">
        <f t="shared" si="361"/>
        <v>1</v>
      </c>
      <c r="AR198" s="8">
        <f>+'Detailed Input'!H272</f>
        <v>0</v>
      </c>
      <c r="AS198" s="8">
        <f t="shared" si="320"/>
        <v>0</v>
      </c>
      <c r="AT198" s="8">
        <f t="shared" si="321"/>
        <v>1</v>
      </c>
      <c r="AU198" s="19">
        <f t="shared" si="268"/>
        <v>0</v>
      </c>
      <c r="AV198" s="9">
        <f t="shared" si="269"/>
        <v>0</v>
      </c>
      <c r="AW198" s="17">
        <f t="shared" si="270"/>
        <v>6</v>
      </c>
      <c r="AX198" s="18">
        <f t="shared" si="271"/>
        <v>-999</v>
      </c>
      <c r="AY198" s="19">
        <f t="shared" si="272"/>
        <v>0</v>
      </c>
      <c r="AZ198" s="7">
        <f t="shared" si="362"/>
        <v>1</v>
      </c>
      <c r="BA198" s="8">
        <f>+'Detailed Input'!I272</f>
        <v>0</v>
      </c>
      <c r="BB198" s="8">
        <f t="shared" si="322"/>
        <v>0</v>
      </c>
      <c r="BC198" s="8">
        <f t="shared" si="323"/>
        <v>1</v>
      </c>
      <c r="BD198" s="19">
        <f t="shared" si="273"/>
        <v>0</v>
      </c>
      <c r="BE198" s="9">
        <f t="shared" si="274"/>
        <v>0</v>
      </c>
      <c r="BF198" s="17">
        <f t="shared" si="275"/>
        <v>7</v>
      </c>
      <c r="BG198" s="18">
        <f t="shared" si="276"/>
        <v>-999</v>
      </c>
      <c r="BH198" s="19">
        <f t="shared" si="277"/>
        <v>0</v>
      </c>
      <c r="BI198" s="7">
        <f t="shared" si="363"/>
        <v>1</v>
      </c>
      <c r="BJ198" s="8">
        <f>+'Detailed Input'!J272</f>
        <v>0</v>
      </c>
      <c r="BK198" s="8">
        <f t="shared" si="324"/>
        <v>0</v>
      </c>
      <c r="BL198" s="8">
        <f t="shared" si="325"/>
        <v>1</v>
      </c>
      <c r="BM198" s="19">
        <f t="shared" si="278"/>
        <v>0</v>
      </c>
      <c r="BN198" s="9">
        <f t="shared" si="279"/>
        <v>0</v>
      </c>
      <c r="BO198" s="17">
        <f t="shared" si="280"/>
        <v>8</v>
      </c>
      <c r="BP198" s="18">
        <f t="shared" si="281"/>
        <v>-999</v>
      </c>
      <c r="BQ198" s="19">
        <f t="shared" si="282"/>
        <v>0</v>
      </c>
      <c r="BR198" s="7">
        <f t="shared" si="364"/>
        <v>1</v>
      </c>
      <c r="BS198" s="8">
        <f>+'Detailed Input'!K272</f>
        <v>0</v>
      </c>
      <c r="BT198" s="8">
        <f t="shared" si="326"/>
        <v>0</v>
      </c>
      <c r="BU198" s="8">
        <f t="shared" si="327"/>
        <v>1</v>
      </c>
      <c r="BV198" s="19">
        <f t="shared" si="283"/>
        <v>0</v>
      </c>
      <c r="BW198" s="9">
        <f t="shared" si="284"/>
        <v>0</v>
      </c>
      <c r="BX198" s="17">
        <f t="shared" si="285"/>
        <v>9</v>
      </c>
      <c r="BY198" s="18">
        <f t="shared" si="286"/>
        <v>-999</v>
      </c>
      <c r="BZ198" s="19">
        <f t="shared" si="287"/>
        <v>0</v>
      </c>
      <c r="CA198" s="7">
        <f t="shared" si="365"/>
        <v>1</v>
      </c>
      <c r="CB198" s="8">
        <f>+'Detailed Input'!L272</f>
        <v>0</v>
      </c>
      <c r="CC198" s="8">
        <f t="shared" si="328"/>
        <v>0</v>
      </c>
      <c r="CD198" s="8">
        <f t="shared" si="329"/>
        <v>1</v>
      </c>
      <c r="CE198" s="19">
        <f t="shared" si="288"/>
        <v>0</v>
      </c>
      <c r="CF198" s="9">
        <f t="shared" si="289"/>
        <v>0</v>
      </c>
      <c r="CG198" s="17">
        <f t="shared" si="290"/>
        <v>10</v>
      </c>
      <c r="CH198" s="18">
        <f t="shared" si="291"/>
        <v>-999</v>
      </c>
      <c r="CI198" s="19">
        <f t="shared" si="292"/>
        <v>0</v>
      </c>
      <c r="CJ198" s="7">
        <f t="shared" si="366"/>
        <v>1</v>
      </c>
      <c r="CK198" s="8">
        <f>+'Detailed Input'!M272</f>
        <v>0</v>
      </c>
      <c r="CL198" s="8">
        <f t="shared" si="330"/>
        <v>0</v>
      </c>
      <c r="CM198" s="8">
        <f t="shared" si="331"/>
        <v>1</v>
      </c>
      <c r="CN198" s="19">
        <f t="shared" si="293"/>
        <v>0</v>
      </c>
      <c r="CO198" s="134">
        <f t="shared" si="294"/>
        <v>0</v>
      </c>
      <c r="CQ198" s="119" t="str">
        <f t="shared" si="332"/>
        <v>blank</v>
      </c>
      <c r="CR198" s="84">
        <f t="shared" si="295"/>
        <v>0</v>
      </c>
      <c r="CS198" s="77">
        <f t="shared" si="296"/>
        <v>0</v>
      </c>
      <c r="CT198" s="77">
        <f t="shared" si="297"/>
        <v>0</v>
      </c>
      <c r="CU198" s="77">
        <f t="shared" si="298"/>
        <v>0</v>
      </c>
      <c r="CV198" s="77">
        <f t="shared" si="299"/>
        <v>0</v>
      </c>
      <c r="CW198" s="77">
        <f t="shared" si="300"/>
        <v>0</v>
      </c>
      <c r="CX198" s="77">
        <f t="shared" si="301"/>
        <v>0</v>
      </c>
      <c r="CY198" s="77">
        <f t="shared" si="302"/>
        <v>0</v>
      </c>
      <c r="CZ198" s="77">
        <f t="shared" si="303"/>
        <v>0</v>
      </c>
      <c r="DA198" s="77">
        <f t="shared" si="304"/>
        <v>0</v>
      </c>
      <c r="DB198" s="145">
        <f t="shared" si="333"/>
        <v>-999</v>
      </c>
      <c r="DC198" s="115">
        <f t="shared" si="334"/>
        <v>-999</v>
      </c>
      <c r="DD198" s="115">
        <f t="shared" si="335"/>
        <v>-999</v>
      </c>
      <c r="DE198" s="115">
        <f t="shared" si="336"/>
        <v>-999</v>
      </c>
      <c r="DF198" s="115">
        <f t="shared" si="337"/>
        <v>-999</v>
      </c>
      <c r="DG198" s="115">
        <f t="shared" si="338"/>
        <v>-999</v>
      </c>
      <c r="DH198" s="115">
        <f t="shared" si="339"/>
        <v>-999</v>
      </c>
      <c r="DI198" s="115">
        <f t="shared" si="340"/>
        <v>-999</v>
      </c>
      <c r="DJ198" s="115">
        <f t="shared" si="341"/>
        <v>-999</v>
      </c>
      <c r="DK198" s="115">
        <f t="shared" si="342"/>
        <v>-999</v>
      </c>
      <c r="DL198" s="125">
        <f t="shared" si="343"/>
        <v>1</v>
      </c>
      <c r="DM198" s="116">
        <f t="shared" si="344"/>
        <v>1</v>
      </c>
      <c r="DN198" s="116">
        <f t="shared" si="345"/>
        <v>1</v>
      </c>
      <c r="DO198" s="116">
        <f t="shared" si="346"/>
        <v>1</v>
      </c>
      <c r="DP198" s="116">
        <f t="shared" si="347"/>
        <v>1</v>
      </c>
      <c r="DQ198" s="116">
        <f t="shared" si="348"/>
        <v>1</v>
      </c>
      <c r="DR198" s="116">
        <f t="shared" si="349"/>
        <v>1</v>
      </c>
      <c r="DS198" s="116">
        <f t="shared" si="350"/>
        <v>1</v>
      </c>
      <c r="DT198" s="116">
        <f t="shared" si="351"/>
        <v>1</v>
      </c>
      <c r="DU198" s="116">
        <f t="shared" si="352"/>
        <v>1</v>
      </c>
      <c r="DV198" s="125">
        <f t="shared" si="353"/>
        <v>0</v>
      </c>
      <c r="DW198" s="116">
        <f t="shared" si="354"/>
        <v>0</v>
      </c>
      <c r="DX198" s="116">
        <f t="shared" si="305"/>
        <v>0</v>
      </c>
      <c r="DY198" s="116">
        <f t="shared" si="306"/>
        <v>0</v>
      </c>
      <c r="DZ198" s="116">
        <f t="shared" si="307"/>
        <v>0</v>
      </c>
      <c r="EA198" s="116">
        <f t="shared" si="308"/>
        <v>0</v>
      </c>
      <c r="EB198" s="116">
        <f t="shared" si="309"/>
        <v>0</v>
      </c>
      <c r="EC198" s="116">
        <f t="shared" si="310"/>
        <v>0</v>
      </c>
      <c r="ED198" s="116">
        <f t="shared" si="311"/>
        <v>0</v>
      </c>
      <c r="EE198" s="116">
        <f t="shared" si="312"/>
        <v>0</v>
      </c>
      <c r="EF198" s="172" t="str">
        <f>IF(EE198&gt;='Detailed Input'!$A$6,INDEX(DB198:DK198,EE198-'Detailed Input'!$A$6+1),"")</f>
        <v/>
      </c>
      <c r="EG198" s="170" t="str">
        <f>IF(EE198&gt;='Detailed Input'!$A$6,INDEX(DL198:DU198,EE198-'Detailed Input'!$A$6+1),"")</f>
        <v/>
      </c>
      <c r="EH198" s="59">
        <f t="shared" si="355"/>
        <v>0</v>
      </c>
      <c r="EI198" s="120">
        <f t="shared" si="356"/>
        <v>0</v>
      </c>
      <c r="EJ198" s="58"/>
    </row>
    <row r="199" spans="1:140" x14ac:dyDescent="0.2">
      <c r="A199" s="133" t="str">
        <f>IF('Detailed Input'!A273="",'Detailed Input'!$A$25,'Detailed Input'!A273)</f>
        <v>blank</v>
      </c>
      <c r="B199" s="16">
        <f>+'Detailed Input'!C273</f>
        <v>0</v>
      </c>
      <c r="C199" s="16">
        <f>MATCH(A199,'Detailed Input'!$A$25:$A$75,0)</f>
        <v>1</v>
      </c>
      <c r="D199" s="17">
        <f>'Detailed Input'!B273+1</f>
        <v>1</v>
      </c>
      <c r="E199" s="18">
        <f t="shared" si="246"/>
        <v>-999</v>
      </c>
      <c r="F199" s="19">
        <f t="shared" si="247"/>
        <v>0</v>
      </c>
      <c r="G199" s="7">
        <f t="shared" si="357"/>
        <v>1</v>
      </c>
      <c r="H199" s="8">
        <f>+'Detailed Input'!D273</f>
        <v>0</v>
      </c>
      <c r="I199" s="8">
        <v>0</v>
      </c>
      <c r="J199" s="8">
        <f t="shared" si="313"/>
        <v>1</v>
      </c>
      <c r="K199" s="19">
        <f t="shared" si="248"/>
        <v>0</v>
      </c>
      <c r="L199" s="9">
        <f t="shared" si="249"/>
        <v>0</v>
      </c>
      <c r="M199" s="17">
        <f t="shared" si="250"/>
        <v>2</v>
      </c>
      <c r="N199" s="18">
        <f t="shared" si="251"/>
        <v>-999</v>
      </c>
      <c r="O199" s="19">
        <f t="shared" si="252"/>
        <v>0</v>
      </c>
      <c r="P199" s="7">
        <f t="shared" si="358"/>
        <v>1</v>
      </c>
      <c r="Q199" s="8">
        <f>+'Detailed Input'!E273</f>
        <v>0</v>
      </c>
      <c r="R199" s="8">
        <f t="shared" si="314"/>
        <v>0</v>
      </c>
      <c r="S199" s="8">
        <f t="shared" si="315"/>
        <v>1</v>
      </c>
      <c r="T199" s="19">
        <f t="shared" si="253"/>
        <v>0</v>
      </c>
      <c r="U199" s="9">
        <f t="shared" si="254"/>
        <v>0</v>
      </c>
      <c r="V199" s="17">
        <f t="shared" si="255"/>
        <v>3</v>
      </c>
      <c r="W199" s="18">
        <f t="shared" si="256"/>
        <v>-999</v>
      </c>
      <c r="X199" s="19">
        <f t="shared" si="257"/>
        <v>0</v>
      </c>
      <c r="Y199" s="7">
        <f t="shared" si="359"/>
        <v>1</v>
      </c>
      <c r="Z199" s="8">
        <f>+'Detailed Input'!F273</f>
        <v>0</v>
      </c>
      <c r="AA199" s="8">
        <f t="shared" si="316"/>
        <v>0</v>
      </c>
      <c r="AB199" s="8">
        <f t="shared" si="317"/>
        <v>1</v>
      </c>
      <c r="AC199" s="19">
        <f t="shared" si="258"/>
        <v>0</v>
      </c>
      <c r="AD199" s="9">
        <f t="shared" si="259"/>
        <v>0</v>
      </c>
      <c r="AE199" s="17">
        <f t="shared" si="260"/>
        <v>4</v>
      </c>
      <c r="AF199" s="18">
        <f t="shared" si="261"/>
        <v>-999</v>
      </c>
      <c r="AG199" s="19">
        <f t="shared" si="262"/>
        <v>0</v>
      </c>
      <c r="AH199" s="7">
        <f t="shared" si="360"/>
        <v>1</v>
      </c>
      <c r="AI199" s="8">
        <f>+'Detailed Input'!G273</f>
        <v>0</v>
      </c>
      <c r="AJ199" s="8">
        <f t="shared" si="318"/>
        <v>0</v>
      </c>
      <c r="AK199" s="8">
        <f t="shared" si="319"/>
        <v>1</v>
      </c>
      <c r="AL199" s="19">
        <f t="shared" si="263"/>
        <v>0</v>
      </c>
      <c r="AM199" s="9">
        <f t="shared" si="264"/>
        <v>0</v>
      </c>
      <c r="AN199" s="17">
        <f t="shared" si="265"/>
        <v>5</v>
      </c>
      <c r="AO199" s="18">
        <f t="shared" si="266"/>
        <v>-999</v>
      </c>
      <c r="AP199" s="19">
        <f t="shared" si="267"/>
        <v>0</v>
      </c>
      <c r="AQ199" s="7">
        <f t="shared" si="361"/>
        <v>1</v>
      </c>
      <c r="AR199" s="8">
        <f>+'Detailed Input'!H273</f>
        <v>0</v>
      </c>
      <c r="AS199" s="8">
        <f t="shared" si="320"/>
        <v>0</v>
      </c>
      <c r="AT199" s="8">
        <f t="shared" si="321"/>
        <v>1</v>
      </c>
      <c r="AU199" s="19">
        <f t="shared" si="268"/>
        <v>0</v>
      </c>
      <c r="AV199" s="9">
        <f t="shared" si="269"/>
        <v>0</v>
      </c>
      <c r="AW199" s="17">
        <f t="shared" si="270"/>
        <v>6</v>
      </c>
      <c r="AX199" s="18">
        <f t="shared" si="271"/>
        <v>-999</v>
      </c>
      <c r="AY199" s="19">
        <f t="shared" si="272"/>
        <v>0</v>
      </c>
      <c r="AZ199" s="7">
        <f t="shared" si="362"/>
        <v>1</v>
      </c>
      <c r="BA199" s="8">
        <f>+'Detailed Input'!I273</f>
        <v>0</v>
      </c>
      <c r="BB199" s="8">
        <f t="shared" si="322"/>
        <v>0</v>
      </c>
      <c r="BC199" s="8">
        <f t="shared" si="323"/>
        <v>1</v>
      </c>
      <c r="BD199" s="19">
        <f t="shared" si="273"/>
        <v>0</v>
      </c>
      <c r="BE199" s="9">
        <f t="shared" si="274"/>
        <v>0</v>
      </c>
      <c r="BF199" s="17">
        <f t="shared" si="275"/>
        <v>7</v>
      </c>
      <c r="BG199" s="18">
        <f t="shared" si="276"/>
        <v>-999</v>
      </c>
      <c r="BH199" s="19">
        <f t="shared" si="277"/>
        <v>0</v>
      </c>
      <c r="BI199" s="7">
        <f t="shared" si="363"/>
        <v>1</v>
      </c>
      <c r="BJ199" s="8">
        <f>+'Detailed Input'!J273</f>
        <v>0</v>
      </c>
      <c r="BK199" s="8">
        <f t="shared" si="324"/>
        <v>0</v>
      </c>
      <c r="BL199" s="8">
        <f t="shared" si="325"/>
        <v>1</v>
      </c>
      <c r="BM199" s="19">
        <f t="shared" si="278"/>
        <v>0</v>
      </c>
      <c r="BN199" s="9">
        <f t="shared" si="279"/>
        <v>0</v>
      </c>
      <c r="BO199" s="17">
        <f t="shared" si="280"/>
        <v>8</v>
      </c>
      <c r="BP199" s="18">
        <f t="shared" si="281"/>
        <v>-999</v>
      </c>
      <c r="BQ199" s="19">
        <f t="shared" si="282"/>
        <v>0</v>
      </c>
      <c r="BR199" s="7">
        <f t="shared" si="364"/>
        <v>1</v>
      </c>
      <c r="BS199" s="8">
        <f>+'Detailed Input'!K273</f>
        <v>0</v>
      </c>
      <c r="BT199" s="8">
        <f t="shared" si="326"/>
        <v>0</v>
      </c>
      <c r="BU199" s="8">
        <f t="shared" si="327"/>
        <v>1</v>
      </c>
      <c r="BV199" s="19">
        <f t="shared" si="283"/>
        <v>0</v>
      </c>
      <c r="BW199" s="9">
        <f t="shared" si="284"/>
        <v>0</v>
      </c>
      <c r="BX199" s="17">
        <f t="shared" si="285"/>
        <v>9</v>
      </c>
      <c r="BY199" s="18">
        <f t="shared" si="286"/>
        <v>-999</v>
      </c>
      <c r="BZ199" s="19">
        <f t="shared" si="287"/>
        <v>0</v>
      </c>
      <c r="CA199" s="7">
        <f t="shared" si="365"/>
        <v>1</v>
      </c>
      <c r="CB199" s="8">
        <f>+'Detailed Input'!L273</f>
        <v>0</v>
      </c>
      <c r="CC199" s="8">
        <f t="shared" si="328"/>
        <v>0</v>
      </c>
      <c r="CD199" s="8">
        <f t="shared" si="329"/>
        <v>1</v>
      </c>
      <c r="CE199" s="19">
        <f t="shared" si="288"/>
        <v>0</v>
      </c>
      <c r="CF199" s="9">
        <f t="shared" si="289"/>
        <v>0</v>
      </c>
      <c r="CG199" s="17">
        <f t="shared" si="290"/>
        <v>10</v>
      </c>
      <c r="CH199" s="18">
        <f t="shared" si="291"/>
        <v>-999</v>
      </c>
      <c r="CI199" s="19">
        <f t="shared" si="292"/>
        <v>0</v>
      </c>
      <c r="CJ199" s="7">
        <f t="shared" si="366"/>
        <v>1</v>
      </c>
      <c r="CK199" s="8">
        <f>+'Detailed Input'!M273</f>
        <v>0</v>
      </c>
      <c r="CL199" s="8">
        <f t="shared" si="330"/>
        <v>0</v>
      </c>
      <c r="CM199" s="8">
        <f t="shared" si="331"/>
        <v>1</v>
      </c>
      <c r="CN199" s="19">
        <f t="shared" si="293"/>
        <v>0</v>
      </c>
      <c r="CO199" s="134">
        <f t="shared" si="294"/>
        <v>0</v>
      </c>
      <c r="CQ199" s="119" t="str">
        <f t="shared" si="332"/>
        <v>blank</v>
      </c>
      <c r="CR199" s="84">
        <f t="shared" si="295"/>
        <v>0</v>
      </c>
      <c r="CS199" s="77">
        <f t="shared" si="296"/>
        <v>0</v>
      </c>
      <c r="CT199" s="77">
        <f t="shared" si="297"/>
        <v>0</v>
      </c>
      <c r="CU199" s="77">
        <f t="shared" si="298"/>
        <v>0</v>
      </c>
      <c r="CV199" s="77">
        <f t="shared" si="299"/>
        <v>0</v>
      </c>
      <c r="CW199" s="77">
        <f t="shared" si="300"/>
        <v>0</v>
      </c>
      <c r="CX199" s="77">
        <f t="shared" si="301"/>
        <v>0</v>
      </c>
      <c r="CY199" s="77">
        <f t="shared" si="302"/>
        <v>0</v>
      </c>
      <c r="CZ199" s="77">
        <f t="shared" si="303"/>
        <v>0</v>
      </c>
      <c r="DA199" s="77">
        <f t="shared" si="304"/>
        <v>0</v>
      </c>
      <c r="DB199" s="145">
        <f t="shared" si="333"/>
        <v>-999</v>
      </c>
      <c r="DC199" s="115">
        <f t="shared" si="334"/>
        <v>-999</v>
      </c>
      <c r="DD199" s="115">
        <f t="shared" si="335"/>
        <v>-999</v>
      </c>
      <c r="DE199" s="115">
        <f t="shared" si="336"/>
        <v>-999</v>
      </c>
      <c r="DF199" s="115">
        <f t="shared" si="337"/>
        <v>-999</v>
      </c>
      <c r="DG199" s="115">
        <f t="shared" si="338"/>
        <v>-999</v>
      </c>
      <c r="DH199" s="115">
        <f t="shared" si="339"/>
        <v>-999</v>
      </c>
      <c r="DI199" s="115">
        <f t="shared" si="340"/>
        <v>-999</v>
      </c>
      <c r="DJ199" s="115">
        <f t="shared" si="341"/>
        <v>-999</v>
      </c>
      <c r="DK199" s="115">
        <f t="shared" si="342"/>
        <v>-999</v>
      </c>
      <c r="DL199" s="125">
        <f t="shared" si="343"/>
        <v>1</v>
      </c>
      <c r="DM199" s="116">
        <f t="shared" si="344"/>
        <v>1</v>
      </c>
      <c r="DN199" s="116">
        <f t="shared" si="345"/>
        <v>1</v>
      </c>
      <c r="DO199" s="116">
        <f t="shared" si="346"/>
        <v>1</v>
      </c>
      <c r="DP199" s="116">
        <f t="shared" si="347"/>
        <v>1</v>
      </c>
      <c r="DQ199" s="116">
        <f t="shared" si="348"/>
        <v>1</v>
      </c>
      <c r="DR199" s="116">
        <f t="shared" si="349"/>
        <v>1</v>
      </c>
      <c r="DS199" s="116">
        <f t="shared" si="350"/>
        <v>1</v>
      </c>
      <c r="DT199" s="116">
        <f t="shared" si="351"/>
        <v>1</v>
      </c>
      <c r="DU199" s="116">
        <f t="shared" si="352"/>
        <v>1</v>
      </c>
      <c r="DV199" s="125">
        <f t="shared" si="353"/>
        <v>0</v>
      </c>
      <c r="DW199" s="116">
        <f t="shared" si="354"/>
        <v>0</v>
      </c>
      <c r="DX199" s="116">
        <f t="shared" si="305"/>
        <v>0</v>
      </c>
      <c r="DY199" s="116">
        <f t="shared" si="306"/>
        <v>0</v>
      </c>
      <c r="DZ199" s="116">
        <f t="shared" si="307"/>
        <v>0</v>
      </c>
      <c r="EA199" s="116">
        <f t="shared" si="308"/>
        <v>0</v>
      </c>
      <c r="EB199" s="116">
        <f t="shared" si="309"/>
        <v>0</v>
      </c>
      <c r="EC199" s="116">
        <f t="shared" si="310"/>
        <v>0</v>
      </c>
      <c r="ED199" s="116">
        <f t="shared" si="311"/>
        <v>0</v>
      </c>
      <c r="EE199" s="116">
        <f t="shared" si="312"/>
        <v>0</v>
      </c>
      <c r="EF199" s="172" t="str">
        <f>IF(EE199&gt;='Detailed Input'!$A$6,INDEX(DB199:DK199,EE199-'Detailed Input'!$A$6+1),"")</f>
        <v/>
      </c>
      <c r="EG199" s="170" t="str">
        <f>IF(EE199&gt;='Detailed Input'!$A$6,INDEX(DL199:DU199,EE199-'Detailed Input'!$A$6+1),"")</f>
        <v/>
      </c>
      <c r="EH199" s="59">
        <f t="shared" si="355"/>
        <v>0</v>
      </c>
      <c r="EI199" s="120">
        <f t="shared" si="356"/>
        <v>0</v>
      </c>
      <c r="EJ199" s="58"/>
    </row>
    <row r="200" spans="1:140" x14ac:dyDescent="0.2">
      <c r="A200" s="133" t="str">
        <f>IF('Detailed Input'!A274="",'Detailed Input'!$A$25,'Detailed Input'!A274)</f>
        <v>blank</v>
      </c>
      <c r="B200" s="16">
        <f>+'Detailed Input'!C274</f>
        <v>0</v>
      </c>
      <c r="C200" s="16">
        <f>MATCH(A200,'Detailed Input'!$A$25:$A$75,0)</f>
        <v>1</v>
      </c>
      <c r="D200" s="17">
        <f>'Detailed Input'!B274+1</f>
        <v>1</v>
      </c>
      <c r="E200" s="18">
        <f t="shared" ref="E200:E257" si="367">IF(I200,-999,IF(INDEX(ARRMethod,$C200)="Equation",INDEX(ARRC2,$C200)*D200*D200+INDEX(ARRC1,$C200)*D200+INDEX(ARRC0,$C200),HLOOKUP(D200,ARRPI,1+$C200)))</f>
        <v>-999</v>
      </c>
      <c r="F200" s="19">
        <f t="shared" ref="F200:F257" si="368">$B200*(INDEX(ARRR0,$C200)+D200*INDEX(ARRR1,$C200))</f>
        <v>0</v>
      </c>
      <c r="G200" s="7">
        <f t="shared" si="357"/>
        <v>1</v>
      </c>
      <c r="H200" s="8">
        <f>+'Detailed Input'!D274</f>
        <v>0</v>
      </c>
      <c r="I200" s="8">
        <v>0</v>
      </c>
      <c r="J200" s="8">
        <f t="shared" si="313"/>
        <v>1</v>
      </c>
      <c r="K200" s="19">
        <f t="shared" ref="K200:K257" si="369">SUMIF(J$8:J$257,"&lt;="&amp;J200,F$8:F$257)</f>
        <v>0</v>
      </c>
      <c r="L200" s="9">
        <f t="shared" ref="L200:L257" si="370">IF(AND(I200=0,OR(H200,AND(K200&lt;=$C$318,F200&gt;0))),1,0)</f>
        <v>0</v>
      </c>
      <c r="M200" s="17">
        <f t="shared" ref="M200:M257" si="371">IF(L200=1,1,D200+1)</f>
        <v>2</v>
      </c>
      <c r="N200" s="18">
        <f t="shared" ref="N200:N257" si="372">IF(R200,-999,IF(INDEX(ARRMethod,$C200)="Equation",INDEX(ARRC2,$C200)*M200*M200+INDEX(ARRC1,$C200)*M200+INDEX(ARRC0,$C200),HLOOKUP(M200,ARRPI,1+$C200)))</f>
        <v>-999</v>
      </c>
      <c r="O200" s="19">
        <f t="shared" ref="O200:O257" si="373">$B200*(INDEX(ARRR0,$C200)+M200*INDEX(ARRR1,$C200))</f>
        <v>0</v>
      </c>
      <c r="P200" s="7">
        <f t="shared" si="358"/>
        <v>1</v>
      </c>
      <c r="Q200" s="8">
        <f>+'Detailed Input'!E274</f>
        <v>0</v>
      </c>
      <c r="R200" s="8">
        <f t="shared" si="314"/>
        <v>0</v>
      </c>
      <c r="S200" s="8">
        <f t="shared" si="315"/>
        <v>1</v>
      </c>
      <c r="T200" s="19">
        <f t="shared" ref="T200:T257" si="374">SUMIF(S$8:S$257,"&lt;="&amp;S200,O$8:O$257)</f>
        <v>0</v>
      </c>
      <c r="U200" s="9">
        <f t="shared" ref="U200:U257" si="375">IF(AND(R200=0,OR(Q200,AND(T200&lt;=$C$319,O200&gt;0))),1,0)</f>
        <v>0</v>
      </c>
      <c r="V200" s="17">
        <f t="shared" ref="V200:V257" si="376">IF(U200=1,1,M200+1)</f>
        <v>3</v>
      </c>
      <c r="W200" s="18">
        <f t="shared" ref="W200:W257" si="377">IF(AA200,-999,IF(INDEX(ARRMethod,$C200)="Equation",INDEX(ARRC2,$C200)*V200*V200+INDEX(ARRC1,$C200)*V200+INDEX(ARRC0,$C200),HLOOKUP(V200,ARRPI,1+$C200)))</f>
        <v>-999</v>
      </c>
      <c r="X200" s="19">
        <f t="shared" ref="X200:X257" si="378">$B200*(INDEX(ARRR0,$C200)+V200*INDEX(ARRR1,$C200))</f>
        <v>0</v>
      </c>
      <c r="Y200" s="7">
        <f t="shared" si="359"/>
        <v>1</v>
      </c>
      <c r="Z200" s="8">
        <f>+'Detailed Input'!F274</f>
        <v>0</v>
      </c>
      <c r="AA200" s="8">
        <f t="shared" si="316"/>
        <v>0</v>
      </c>
      <c r="AB200" s="8">
        <f t="shared" si="317"/>
        <v>1</v>
      </c>
      <c r="AC200" s="19">
        <f t="shared" ref="AC200:AC257" si="379">SUMIF(AB$8:AB$257,"&lt;="&amp;AB200,X$8:X$257)</f>
        <v>0</v>
      </c>
      <c r="AD200" s="9">
        <f t="shared" ref="AD200:AD257" si="380">IF(AND(AA200=0,OR(Z200,AND(AC200&lt;=$C$320,X200&gt;0))),1,0)</f>
        <v>0</v>
      </c>
      <c r="AE200" s="17">
        <f t="shared" ref="AE200:AE257" si="381">IF(AD200=1,1,V200+1)</f>
        <v>4</v>
      </c>
      <c r="AF200" s="18">
        <f t="shared" ref="AF200:AF257" si="382">IF(AJ200,-999,IF(INDEX(ARRMethod,$C200)="Equation",INDEX(ARRC2,$C200)*AE200*AE200+INDEX(ARRC1,$C200)*AE200+INDEX(ARRC0,$C200),HLOOKUP(AE200,ARRPI,1+$C200)))</f>
        <v>-999</v>
      </c>
      <c r="AG200" s="19">
        <f t="shared" ref="AG200:AG257" si="383">$B200*(INDEX(ARRR0,$C200)+AE200*INDEX(ARRR1,$C200))</f>
        <v>0</v>
      </c>
      <c r="AH200" s="7">
        <f t="shared" si="360"/>
        <v>1</v>
      </c>
      <c r="AI200" s="8">
        <f>+'Detailed Input'!G274</f>
        <v>0</v>
      </c>
      <c r="AJ200" s="8">
        <f t="shared" si="318"/>
        <v>0</v>
      </c>
      <c r="AK200" s="8">
        <f t="shared" si="319"/>
        <v>1</v>
      </c>
      <c r="AL200" s="19">
        <f t="shared" ref="AL200:AL257" si="384">SUMIF(AK$8:AK$257,"&lt;="&amp;AK200,AG$8:AG$257)</f>
        <v>0</v>
      </c>
      <c r="AM200" s="9">
        <f t="shared" ref="AM200:AM257" si="385">IF(AND(AJ200=0,OR(AI200,AND(AL200&lt;=$C$321,AG200&gt;0))),1,0)</f>
        <v>0</v>
      </c>
      <c r="AN200" s="17">
        <f t="shared" ref="AN200:AN257" si="386">IF(AM200=1,1,AE200+1)</f>
        <v>5</v>
      </c>
      <c r="AO200" s="18">
        <f t="shared" ref="AO200:AO257" si="387">IF(AS200,-999,IF(INDEX(ARRMethod,$C200)="Equation",INDEX(ARRC2,$C200)*AN200*AN200+INDEX(ARRC1,$C200)*AN200+INDEX(ARRC0,$C200),HLOOKUP(AN200,ARRPI,1+$C200)))</f>
        <v>-999</v>
      </c>
      <c r="AP200" s="19">
        <f t="shared" ref="AP200:AP257" si="388">$B200*(INDEX(ARRR0,$C200)+AN200*INDEX(ARRR1,$C200))</f>
        <v>0</v>
      </c>
      <c r="AQ200" s="7">
        <f t="shared" si="361"/>
        <v>1</v>
      </c>
      <c r="AR200" s="8">
        <f>+'Detailed Input'!H274</f>
        <v>0</v>
      </c>
      <c r="AS200" s="8">
        <f t="shared" si="320"/>
        <v>0</v>
      </c>
      <c r="AT200" s="8">
        <f t="shared" si="321"/>
        <v>1</v>
      </c>
      <c r="AU200" s="19">
        <f t="shared" ref="AU200:AU257" si="389">SUMIF(AT$8:AT$257,"&lt;="&amp;AT200,AP$8:AP$257)</f>
        <v>0</v>
      </c>
      <c r="AV200" s="9">
        <f t="shared" ref="AV200:AV257" si="390">IF(AND(AS200=0,OR(AR200,AND(AU200&lt;=$C$322,AP200&gt;0))),1,0)</f>
        <v>0</v>
      </c>
      <c r="AW200" s="17">
        <f t="shared" ref="AW200:AW257" si="391">IF(AV200=1,1,AN200+1)</f>
        <v>6</v>
      </c>
      <c r="AX200" s="18">
        <f t="shared" ref="AX200:AX257" si="392">IF(BB200,-999,IF(INDEX(ARRMethod,$C200)="Equation",INDEX(ARRC2,$C200)*AW200*AW200+INDEX(ARRC1,$C200)*AW200+INDEX(ARRC0,$C200),HLOOKUP(AW200,ARRPI,1+$C200)))</f>
        <v>-999</v>
      </c>
      <c r="AY200" s="19">
        <f t="shared" ref="AY200:AY257" si="393">$B200*(INDEX(ARRR0,$C200)+AW200*INDEX(ARRR1,$C200))</f>
        <v>0</v>
      </c>
      <c r="AZ200" s="7">
        <f t="shared" si="362"/>
        <v>1</v>
      </c>
      <c r="BA200" s="8">
        <f>+'Detailed Input'!I274</f>
        <v>0</v>
      </c>
      <c r="BB200" s="8">
        <f t="shared" si="322"/>
        <v>0</v>
      </c>
      <c r="BC200" s="8">
        <f t="shared" si="323"/>
        <v>1</v>
      </c>
      <c r="BD200" s="19">
        <f t="shared" ref="BD200:BD257" si="394">SUMIF(BC$8:BC$257,"&lt;="&amp;BC200,AY$8:AY$257)</f>
        <v>0</v>
      </c>
      <c r="BE200" s="9">
        <f t="shared" ref="BE200:BE257" si="395">IF(AND(BB200=0,OR(BA200,AND(BD200&lt;=$C$323,AY200&gt;0))),1,0)</f>
        <v>0</v>
      </c>
      <c r="BF200" s="17">
        <f t="shared" ref="BF200:BF257" si="396">IF(BE200=1,1,AW200+1)</f>
        <v>7</v>
      </c>
      <c r="BG200" s="18">
        <f t="shared" ref="BG200:BG257" si="397">IF(BK200,-999,IF(INDEX(ARRMethod,$C200)="Equation",INDEX(ARRC2,$C200)*BF200*BF200+INDEX(ARRC1,$C200)*BF200+INDEX(ARRC0,$C200),HLOOKUP(BF200,ARRPI,1+$C200)))</f>
        <v>-999</v>
      </c>
      <c r="BH200" s="19">
        <f t="shared" ref="BH200:BH257" si="398">$B200*(INDEX(ARRR0,$C200)+BF200*INDEX(ARRR1,$C200))</f>
        <v>0</v>
      </c>
      <c r="BI200" s="7">
        <f t="shared" si="363"/>
        <v>1</v>
      </c>
      <c r="BJ200" s="8">
        <f>+'Detailed Input'!J274</f>
        <v>0</v>
      </c>
      <c r="BK200" s="8">
        <f t="shared" si="324"/>
        <v>0</v>
      </c>
      <c r="BL200" s="8">
        <f t="shared" si="325"/>
        <v>1</v>
      </c>
      <c r="BM200" s="19">
        <f t="shared" ref="BM200:BM257" si="399">SUMIF(BL$8:BL$257,"&lt;="&amp;BL200,BH$8:BH$257)</f>
        <v>0</v>
      </c>
      <c r="BN200" s="9">
        <f t="shared" ref="BN200:BN257" si="400">IF(AND(BK200=0,OR(BJ200,AND(BM200&lt;=$C$324,BH200&gt;0))),1,0)</f>
        <v>0</v>
      </c>
      <c r="BO200" s="17">
        <f t="shared" ref="BO200:BO257" si="401">IF(BN200=1,1,BF200+1)</f>
        <v>8</v>
      </c>
      <c r="BP200" s="18">
        <f t="shared" ref="BP200:BP257" si="402">IF(BT200,-999,IF(INDEX(ARRMethod,$C200)="Equation",INDEX(ARRC2,$C200)*BO200*BO200+INDEX(ARRC1,$C200)*BO200+INDEX(ARRC0,$C200),HLOOKUP(BO200,ARRPI,1+$C200)))</f>
        <v>-999</v>
      </c>
      <c r="BQ200" s="19">
        <f t="shared" ref="BQ200:BQ257" si="403">$B200*(INDEX(ARRR0,$C200)+BO200*INDEX(ARRR1,$C200))</f>
        <v>0</v>
      </c>
      <c r="BR200" s="7">
        <f t="shared" si="364"/>
        <v>1</v>
      </c>
      <c r="BS200" s="8">
        <f>+'Detailed Input'!K274</f>
        <v>0</v>
      </c>
      <c r="BT200" s="8">
        <f t="shared" si="326"/>
        <v>0</v>
      </c>
      <c r="BU200" s="8">
        <f t="shared" si="327"/>
        <v>1</v>
      </c>
      <c r="BV200" s="19">
        <f t="shared" ref="BV200:BV257" si="404">SUMIF(BU$8:BU$257,"&lt;="&amp;BU200,BQ$8:BQ$257)</f>
        <v>0</v>
      </c>
      <c r="BW200" s="9">
        <f t="shared" ref="BW200:BW257" si="405">IF(AND(BT200=0,OR(BS200,AND(BV200&lt;=$C$325,BQ200&gt;0))),1,0)</f>
        <v>0</v>
      </c>
      <c r="BX200" s="17">
        <f t="shared" ref="BX200:BX257" si="406">IF(BW200=1,1,BO200+1)</f>
        <v>9</v>
      </c>
      <c r="BY200" s="18">
        <f t="shared" ref="BY200:BY257" si="407">IF(CC200,-999,IF(INDEX(ARRMethod,$C200)="Equation",INDEX(ARRC2,$C200)*BX200*BX200+INDEX(ARRC1,$C200)*BX200+INDEX(ARRC0,$C200),HLOOKUP(BX200,ARRPI,1+$C200)))</f>
        <v>-999</v>
      </c>
      <c r="BZ200" s="19">
        <f t="shared" ref="BZ200:BZ257" si="408">$B200*(INDEX(ARRR0,$C200)+BX200*INDEX(ARRR1,$C200))</f>
        <v>0</v>
      </c>
      <c r="CA200" s="7">
        <f t="shared" si="365"/>
        <v>1</v>
      </c>
      <c r="CB200" s="8">
        <f>+'Detailed Input'!L274</f>
        <v>0</v>
      </c>
      <c r="CC200" s="8">
        <f t="shared" si="328"/>
        <v>0</v>
      </c>
      <c r="CD200" s="8">
        <f t="shared" si="329"/>
        <v>1</v>
      </c>
      <c r="CE200" s="19">
        <f t="shared" ref="CE200:CE257" si="409">SUMIF(CD$8:CD$257,"&lt;="&amp;CD200,BZ$8:BZ$257)</f>
        <v>0</v>
      </c>
      <c r="CF200" s="9">
        <f t="shared" ref="CF200:CF257" si="410">IF(AND(CC200=0,OR(CB200,AND(CE200&lt;=$C$326,BZ200&gt;0))),1,0)</f>
        <v>0</v>
      </c>
      <c r="CG200" s="17">
        <f t="shared" ref="CG200:CG257" si="411">IF(CF200=1,1,BX200+1)</f>
        <v>10</v>
      </c>
      <c r="CH200" s="18">
        <f t="shared" ref="CH200:CH257" si="412">IF(CL200,-999,IF(INDEX(ARRMethod,$C200)="Equation",INDEX(ARRC2,$C200)*CG200*CG200+INDEX(ARRC1,$C200)*CG200+INDEX(ARRC0,$C200),HLOOKUP(CG200,ARRPI,1+$C200)))</f>
        <v>-999</v>
      </c>
      <c r="CI200" s="19">
        <f t="shared" ref="CI200:CI257" si="413">$B200*(INDEX(ARRR0,$C200)+CG200*INDEX(ARRR1,$C200))</f>
        <v>0</v>
      </c>
      <c r="CJ200" s="7">
        <f t="shared" si="366"/>
        <v>1</v>
      </c>
      <c r="CK200" s="8">
        <f>+'Detailed Input'!M274</f>
        <v>0</v>
      </c>
      <c r="CL200" s="8">
        <f t="shared" si="330"/>
        <v>0</v>
      </c>
      <c r="CM200" s="8">
        <f t="shared" si="331"/>
        <v>1</v>
      </c>
      <c r="CN200" s="19">
        <f t="shared" ref="CN200:CN257" si="414">SUMIF(CM$8:CM$257,"&lt;="&amp;CM200,CI$8:CI$257)</f>
        <v>0</v>
      </c>
      <c r="CO200" s="134">
        <f t="shared" ref="CO200:CO257" si="415">IF(AND(CL200=0,OR(CK200,AND(CN200&lt;=$C$327,CI200&gt;0))),1,0)</f>
        <v>0</v>
      </c>
      <c r="CQ200" s="119" t="str">
        <f t="shared" si="332"/>
        <v>blank</v>
      </c>
      <c r="CR200" s="84">
        <f t="shared" ref="CR200:CR257" si="416">F200*L200</f>
        <v>0</v>
      </c>
      <c r="CS200" s="77">
        <f t="shared" ref="CS200:CS257" si="417">O200*U200</f>
        <v>0</v>
      </c>
      <c r="CT200" s="77">
        <f t="shared" ref="CT200:CT257" si="418">X200*AD200</f>
        <v>0</v>
      </c>
      <c r="CU200" s="77">
        <f t="shared" ref="CU200:CU257" si="419">AG200*AM200</f>
        <v>0</v>
      </c>
      <c r="CV200" s="77">
        <f t="shared" ref="CV200:CV257" si="420">AP200*AV200</f>
        <v>0</v>
      </c>
      <c r="CW200" s="77">
        <f t="shared" ref="CW200:CW257" si="421">AY200*BE200</f>
        <v>0</v>
      </c>
      <c r="CX200" s="77">
        <f t="shared" ref="CX200:CX257" si="422">BH200*BN200</f>
        <v>0</v>
      </c>
      <c r="CY200" s="77">
        <f t="shared" ref="CY200:CY257" si="423">BQ200*BW200</f>
        <v>0</v>
      </c>
      <c r="CZ200" s="77">
        <f t="shared" ref="CZ200:CZ257" si="424">BZ200*CF200</f>
        <v>0</v>
      </c>
      <c r="DA200" s="77">
        <f t="shared" ref="DA200:DA257" si="425">CI200*CO200</f>
        <v>0</v>
      </c>
      <c r="DB200" s="145">
        <f t="shared" si="333"/>
        <v>-999</v>
      </c>
      <c r="DC200" s="115">
        <f t="shared" si="334"/>
        <v>-999</v>
      </c>
      <c r="DD200" s="115">
        <f t="shared" si="335"/>
        <v>-999</v>
      </c>
      <c r="DE200" s="115">
        <f t="shared" si="336"/>
        <v>-999</v>
      </c>
      <c r="DF200" s="115">
        <f t="shared" si="337"/>
        <v>-999</v>
      </c>
      <c r="DG200" s="115">
        <f t="shared" si="338"/>
        <v>-999</v>
      </c>
      <c r="DH200" s="115">
        <f t="shared" si="339"/>
        <v>-999</v>
      </c>
      <c r="DI200" s="115">
        <f t="shared" si="340"/>
        <v>-999</v>
      </c>
      <c r="DJ200" s="115">
        <f t="shared" si="341"/>
        <v>-999</v>
      </c>
      <c r="DK200" s="115">
        <f t="shared" si="342"/>
        <v>-999</v>
      </c>
      <c r="DL200" s="125">
        <f t="shared" si="343"/>
        <v>1</v>
      </c>
      <c r="DM200" s="116">
        <f t="shared" si="344"/>
        <v>1</v>
      </c>
      <c r="DN200" s="116">
        <f t="shared" si="345"/>
        <v>1</v>
      </c>
      <c r="DO200" s="116">
        <f t="shared" si="346"/>
        <v>1</v>
      </c>
      <c r="DP200" s="116">
        <f t="shared" si="347"/>
        <v>1</v>
      </c>
      <c r="DQ200" s="116">
        <f t="shared" si="348"/>
        <v>1</v>
      </c>
      <c r="DR200" s="116">
        <f t="shared" si="349"/>
        <v>1</v>
      </c>
      <c r="DS200" s="116">
        <f t="shared" si="350"/>
        <v>1</v>
      </c>
      <c r="DT200" s="116">
        <f t="shared" si="351"/>
        <v>1</v>
      </c>
      <c r="DU200" s="116">
        <f t="shared" si="352"/>
        <v>1</v>
      </c>
      <c r="DV200" s="125">
        <f t="shared" si="353"/>
        <v>0</v>
      </c>
      <c r="DW200" s="116">
        <f t="shared" si="354"/>
        <v>0</v>
      </c>
      <c r="DX200" s="116">
        <f t="shared" ref="DX200:DX257" si="426">MAX(DW200,IF(CT200&gt;0,DX$7,0))</f>
        <v>0</v>
      </c>
      <c r="DY200" s="116">
        <f t="shared" ref="DY200:DY257" si="427">MAX(DX200,IF(CU200&gt;0,DY$7,0))</f>
        <v>0</v>
      </c>
      <c r="DZ200" s="116">
        <f t="shared" ref="DZ200:DZ257" si="428">MAX(DY200,IF(CV200&gt;0,DZ$7,0))</f>
        <v>0</v>
      </c>
      <c r="EA200" s="116">
        <f t="shared" ref="EA200:EA257" si="429">MAX(DZ200,IF(CW200&gt;0,EA$7,0))</f>
        <v>0</v>
      </c>
      <c r="EB200" s="116">
        <f t="shared" ref="EB200:EB257" si="430">MAX(EA200,IF(CX200&gt;0,EB$7,0))</f>
        <v>0</v>
      </c>
      <c r="EC200" s="116">
        <f t="shared" ref="EC200:EC257" si="431">MAX(EB200,IF(CY200&gt;0,EC$7,0))</f>
        <v>0</v>
      </c>
      <c r="ED200" s="116">
        <f t="shared" ref="ED200:ED257" si="432">MAX(EC200,IF(CZ200&gt;0,ED$7,0))</f>
        <v>0</v>
      </c>
      <c r="EE200" s="116">
        <f t="shared" ref="EE200:EE257" si="433">MAX(ED200,IF(DA200&gt;0,EE$7,0))</f>
        <v>0</v>
      </c>
      <c r="EF200" s="172" t="str">
        <f>IF(EE200&gt;='Detailed Input'!$A$6,INDEX(DB200:DK200,EE200-'Detailed Input'!$A$6+1),"")</f>
        <v/>
      </c>
      <c r="EG200" s="170" t="str">
        <f>IF(EE200&gt;='Detailed Input'!$A$6,INDEX(DL200:DU200,EE200-'Detailed Input'!$A$6+1),"")</f>
        <v/>
      </c>
      <c r="EH200" s="59">
        <f t="shared" si="355"/>
        <v>0</v>
      </c>
      <c r="EI200" s="120">
        <f t="shared" si="356"/>
        <v>0</v>
      </c>
      <c r="EJ200" s="58"/>
    </row>
    <row r="201" spans="1:140" x14ac:dyDescent="0.2">
      <c r="A201" s="133" t="str">
        <f>IF('Detailed Input'!A275="",'Detailed Input'!$A$25,'Detailed Input'!A275)</f>
        <v>blank</v>
      </c>
      <c r="B201" s="16">
        <f>+'Detailed Input'!C275</f>
        <v>0</v>
      </c>
      <c r="C201" s="16">
        <f>MATCH(A201,'Detailed Input'!$A$25:$A$75,0)</f>
        <v>1</v>
      </c>
      <c r="D201" s="17">
        <f>'Detailed Input'!B275+1</f>
        <v>1</v>
      </c>
      <c r="E201" s="18">
        <f t="shared" si="367"/>
        <v>-999</v>
      </c>
      <c r="F201" s="19">
        <f t="shared" si="368"/>
        <v>0</v>
      </c>
      <c r="G201" s="7">
        <f t="shared" si="357"/>
        <v>1</v>
      </c>
      <c r="H201" s="8">
        <f>+'Detailed Input'!D275</f>
        <v>0</v>
      </c>
      <c r="I201" s="8">
        <v>0</v>
      </c>
      <c r="J201" s="8">
        <f t="shared" ref="J201:J257" si="434">IF(H201,0,IF(I201,999,G201))</f>
        <v>1</v>
      </c>
      <c r="K201" s="19">
        <f t="shared" si="369"/>
        <v>0</v>
      </c>
      <c r="L201" s="9">
        <f t="shared" si="370"/>
        <v>0</v>
      </c>
      <c r="M201" s="17">
        <f t="shared" si="371"/>
        <v>2</v>
      </c>
      <c r="N201" s="18">
        <f t="shared" si="372"/>
        <v>-999</v>
      </c>
      <c r="O201" s="19">
        <f t="shared" si="373"/>
        <v>0</v>
      </c>
      <c r="P201" s="7">
        <f t="shared" si="358"/>
        <v>1</v>
      </c>
      <c r="Q201" s="8">
        <f>+'Detailed Input'!E275</f>
        <v>0</v>
      </c>
      <c r="R201" s="8">
        <f t="shared" ref="R201:R257" si="435">IF(OR(I201,L201),1,0)</f>
        <v>0</v>
      </c>
      <c r="S201" s="8">
        <f t="shared" ref="S201:S257" si="436">IF(Q201,0,IF(R201,999,P201))</f>
        <v>1</v>
      </c>
      <c r="T201" s="19">
        <f t="shared" si="374"/>
        <v>0</v>
      </c>
      <c r="U201" s="9">
        <f t="shared" si="375"/>
        <v>0</v>
      </c>
      <c r="V201" s="17">
        <f t="shared" si="376"/>
        <v>3</v>
      </c>
      <c r="W201" s="18">
        <f t="shared" si="377"/>
        <v>-999</v>
      </c>
      <c r="X201" s="19">
        <f t="shared" si="378"/>
        <v>0</v>
      </c>
      <c r="Y201" s="7">
        <f t="shared" si="359"/>
        <v>1</v>
      </c>
      <c r="Z201" s="8">
        <f>+'Detailed Input'!F275</f>
        <v>0</v>
      </c>
      <c r="AA201" s="8">
        <f t="shared" ref="AA201:AA257" si="437">IF(OR(R201,U201),1,0)</f>
        <v>0</v>
      </c>
      <c r="AB201" s="8">
        <f t="shared" ref="AB201:AB257" si="438">IF(Z201,0,IF(AA201,999,Y201))</f>
        <v>1</v>
      </c>
      <c r="AC201" s="19">
        <f t="shared" si="379"/>
        <v>0</v>
      </c>
      <c r="AD201" s="9">
        <f t="shared" si="380"/>
        <v>0</v>
      </c>
      <c r="AE201" s="17">
        <f t="shared" si="381"/>
        <v>4</v>
      </c>
      <c r="AF201" s="18">
        <f t="shared" si="382"/>
        <v>-999</v>
      </c>
      <c r="AG201" s="19">
        <f t="shared" si="383"/>
        <v>0</v>
      </c>
      <c r="AH201" s="7">
        <f t="shared" si="360"/>
        <v>1</v>
      </c>
      <c r="AI201" s="8">
        <f>+'Detailed Input'!G275</f>
        <v>0</v>
      </c>
      <c r="AJ201" s="8">
        <f t="shared" ref="AJ201:AJ257" si="439">IF(OR(AA201,AD201),1,0)</f>
        <v>0</v>
      </c>
      <c r="AK201" s="8">
        <f t="shared" ref="AK201:AK257" si="440">IF(AI201,0,IF(AJ201,999,AH201))</f>
        <v>1</v>
      </c>
      <c r="AL201" s="19">
        <f t="shared" si="384"/>
        <v>0</v>
      </c>
      <c r="AM201" s="9">
        <f t="shared" si="385"/>
        <v>0</v>
      </c>
      <c r="AN201" s="17">
        <f t="shared" si="386"/>
        <v>5</v>
      </c>
      <c r="AO201" s="18">
        <f t="shared" si="387"/>
        <v>-999</v>
      </c>
      <c r="AP201" s="19">
        <f t="shared" si="388"/>
        <v>0</v>
      </c>
      <c r="AQ201" s="7">
        <f t="shared" si="361"/>
        <v>1</v>
      </c>
      <c r="AR201" s="8">
        <f>+'Detailed Input'!H275</f>
        <v>0</v>
      </c>
      <c r="AS201" s="8">
        <f t="shared" ref="AS201:AS257" si="441">IF(OR(AJ201,AM201),1,0)</f>
        <v>0</v>
      </c>
      <c r="AT201" s="8">
        <f t="shared" ref="AT201:AT257" si="442">IF(AR201,0,IF(AS201,999,AQ201))</f>
        <v>1</v>
      </c>
      <c r="AU201" s="19">
        <f t="shared" si="389"/>
        <v>0</v>
      </c>
      <c r="AV201" s="9">
        <f t="shared" si="390"/>
        <v>0</v>
      </c>
      <c r="AW201" s="17">
        <f t="shared" si="391"/>
        <v>6</v>
      </c>
      <c r="AX201" s="18">
        <f t="shared" si="392"/>
        <v>-999</v>
      </c>
      <c r="AY201" s="19">
        <f t="shared" si="393"/>
        <v>0</v>
      </c>
      <c r="AZ201" s="7">
        <f t="shared" si="362"/>
        <v>1</v>
      </c>
      <c r="BA201" s="8">
        <f>+'Detailed Input'!I275</f>
        <v>0</v>
      </c>
      <c r="BB201" s="8">
        <f t="shared" ref="BB201:BB257" si="443">IF(OR(AS201,AV201),1,0)</f>
        <v>0</v>
      </c>
      <c r="BC201" s="8">
        <f t="shared" ref="BC201:BC257" si="444">IF(BA201,0,IF(BB201,999,AZ201))</f>
        <v>1</v>
      </c>
      <c r="BD201" s="19">
        <f t="shared" si="394"/>
        <v>0</v>
      </c>
      <c r="BE201" s="9">
        <f t="shared" si="395"/>
        <v>0</v>
      </c>
      <c r="BF201" s="17">
        <f t="shared" si="396"/>
        <v>7</v>
      </c>
      <c r="BG201" s="18">
        <f t="shared" si="397"/>
        <v>-999</v>
      </c>
      <c r="BH201" s="19">
        <f t="shared" si="398"/>
        <v>0</v>
      </c>
      <c r="BI201" s="7">
        <f t="shared" si="363"/>
        <v>1</v>
      </c>
      <c r="BJ201" s="8">
        <f>+'Detailed Input'!J275</f>
        <v>0</v>
      </c>
      <c r="BK201" s="8">
        <f t="shared" ref="BK201:BK257" si="445">IF(OR(BB201,BE201),1,0)</f>
        <v>0</v>
      </c>
      <c r="BL201" s="8">
        <f t="shared" ref="BL201:BL257" si="446">IF(BJ201,0,IF(BK201,999,BI201))</f>
        <v>1</v>
      </c>
      <c r="BM201" s="19">
        <f t="shared" si="399"/>
        <v>0</v>
      </c>
      <c r="BN201" s="9">
        <f t="shared" si="400"/>
        <v>0</v>
      </c>
      <c r="BO201" s="17">
        <f t="shared" si="401"/>
        <v>8</v>
      </c>
      <c r="BP201" s="18">
        <f t="shared" si="402"/>
        <v>-999</v>
      </c>
      <c r="BQ201" s="19">
        <f t="shared" si="403"/>
        <v>0</v>
      </c>
      <c r="BR201" s="7">
        <f t="shared" si="364"/>
        <v>1</v>
      </c>
      <c r="BS201" s="8">
        <f>+'Detailed Input'!K275</f>
        <v>0</v>
      </c>
      <c r="BT201" s="8">
        <f t="shared" ref="BT201:BT257" si="447">IF(OR(BK201,BN201),1,0)</f>
        <v>0</v>
      </c>
      <c r="BU201" s="8">
        <f t="shared" ref="BU201:BU257" si="448">IF(BS201,0,IF(BT201,999,BR201))</f>
        <v>1</v>
      </c>
      <c r="BV201" s="19">
        <f t="shared" si="404"/>
        <v>0</v>
      </c>
      <c r="BW201" s="9">
        <f t="shared" si="405"/>
        <v>0</v>
      </c>
      <c r="BX201" s="17">
        <f t="shared" si="406"/>
        <v>9</v>
      </c>
      <c r="BY201" s="18">
        <f t="shared" si="407"/>
        <v>-999</v>
      </c>
      <c r="BZ201" s="19">
        <f t="shared" si="408"/>
        <v>0</v>
      </c>
      <c r="CA201" s="7">
        <f t="shared" si="365"/>
        <v>1</v>
      </c>
      <c r="CB201" s="8">
        <f>+'Detailed Input'!L275</f>
        <v>0</v>
      </c>
      <c r="CC201" s="8">
        <f t="shared" ref="CC201:CC257" si="449">IF(OR(BT201,BW201),1,0)</f>
        <v>0</v>
      </c>
      <c r="CD201" s="8">
        <f t="shared" ref="CD201:CD257" si="450">IF(CB201,0,IF(CC201,999,CA201))</f>
        <v>1</v>
      </c>
      <c r="CE201" s="19">
        <f t="shared" si="409"/>
        <v>0</v>
      </c>
      <c r="CF201" s="9">
        <f t="shared" si="410"/>
        <v>0</v>
      </c>
      <c r="CG201" s="17">
        <f t="shared" si="411"/>
        <v>10</v>
      </c>
      <c r="CH201" s="18">
        <f t="shared" si="412"/>
        <v>-999</v>
      </c>
      <c r="CI201" s="19">
        <f t="shared" si="413"/>
        <v>0</v>
      </c>
      <c r="CJ201" s="7">
        <f t="shared" si="366"/>
        <v>1</v>
      </c>
      <c r="CK201" s="8">
        <f>+'Detailed Input'!M275</f>
        <v>0</v>
      </c>
      <c r="CL201" s="8">
        <f t="shared" ref="CL201:CL257" si="451">IF(OR(CC201,CF201),1,0)</f>
        <v>0</v>
      </c>
      <c r="CM201" s="8">
        <f t="shared" ref="CM201:CM257" si="452">IF(CK201,0,IF(CL201,999,CJ201))</f>
        <v>1</v>
      </c>
      <c r="CN201" s="19">
        <f t="shared" si="414"/>
        <v>0</v>
      </c>
      <c r="CO201" s="134">
        <f t="shared" si="415"/>
        <v>0</v>
      </c>
      <c r="CQ201" s="119" t="str">
        <f t="shared" ref="CQ201:CQ257" si="453">+A201</f>
        <v>blank</v>
      </c>
      <c r="CR201" s="84">
        <f t="shared" si="416"/>
        <v>0</v>
      </c>
      <c r="CS201" s="77">
        <f t="shared" si="417"/>
        <v>0</v>
      </c>
      <c r="CT201" s="77">
        <f t="shared" si="418"/>
        <v>0</v>
      </c>
      <c r="CU201" s="77">
        <f t="shared" si="419"/>
        <v>0</v>
      </c>
      <c r="CV201" s="77">
        <f t="shared" si="420"/>
        <v>0</v>
      </c>
      <c r="CW201" s="77">
        <f t="shared" si="421"/>
        <v>0</v>
      </c>
      <c r="CX201" s="77">
        <f t="shared" si="422"/>
        <v>0</v>
      </c>
      <c r="CY201" s="77">
        <f t="shared" si="423"/>
        <v>0</v>
      </c>
      <c r="CZ201" s="77">
        <f t="shared" si="424"/>
        <v>0</v>
      </c>
      <c r="DA201" s="77">
        <f t="shared" si="425"/>
        <v>0</v>
      </c>
      <c r="DB201" s="145">
        <f t="shared" ref="DB201:DB257" si="454">E201</f>
        <v>-999</v>
      </c>
      <c r="DC201" s="115">
        <f t="shared" ref="DC201:DC257" si="455">N201</f>
        <v>-999</v>
      </c>
      <c r="DD201" s="115">
        <f t="shared" ref="DD201:DD257" si="456">W201</f>
        <v>-999</v>
      </c>
      <c r="DE201" s="115">
        <f t="shared" ref="DE201:DE257" si="457">AF201</f>
        <v>-999</v>
      </c>
      <c r="DF201" s="115">
        <f t="shared" ref="DF201:DF257" si="458">AO201</f>
        <v>-999</v>
      </c>
      <c r="DG201" s="115">
        <f t="shared" ref="DG201:DG257" si="459">AX201</f>
        <v>-999</v>
      </c>
      <c r="DH201" s="115">
        <f t="shared" ref="DH201:DH257" si="460">BG201</f>
        <v>-999</v>
      </c>
      <c r="DI201" s="115">
        <f t="shared" ref="DI201:DI257" si="461">BP201</f>
        <v>-999</v>
      </c>
      <c r="DJ201" s="115">
        <f t="shared" ref="DJ201:DJ257" si="462">BY201</f>
        <v>-999</v>
      </c>
      <c r="DK201" s="115">
        <f t="shared" ref="DK201:DK257" si="463">CH201</f>
        <v>-999</v>
      </c>
      <c r="DL201" s="125">
        <f t="shared" ref="DL201:DL257" si="464">G201</f>
        <v>1</v>
      </c>
      <c r="DM201" s="116">
        <f t="shared" ref="DM201:DM257" si="465">P201</f>
        <v>1</v>
      </c>
      <c r="DN201" s="116">
        <f t="shared" ref="DN201:DN257" si="466">Y201</f>
        <v>1</v>
      </c>
      <c r="DO201" s="116">
        <f t="shared" ref="DO201:DO257" si="467">AH201</f>
        <v>1</v>
      </c>
      <c r="DP201" s="116">
        <f t="shared" ref="DP201:DP257" si="468">AQ201</f>
        <v>1</v>
      </c>
      <c r="DQ201" s="116">
        <f t="shared" ref="DQ201:DQ257" si="469">AZ201</f>
        <v>1</v>
      </c>
      <c r="DR201" s="116">
        <f t="shared" ref="DR201:DR257" si="470">BI201</f>
        <v>1</v>
      </c>
      <c r="DS201" s="116">
        <f t="shared" ref="DS201:DS257" si="471">BR201</f>
        <v>1</v>
      </c>
      <c r="DT201" s="116">
        <f t="shared" ref="DT201:DT257" si="472">CA201</f>
        <v>1</v>
      </c>
      <c r="DU201" s="116">
        <f t="shared" ref="DU201:DU257" si="473">CJ201</f>
        <v>1</v>
      </c>
      <c r="DV201" s="125">
        <f t="shared" ref="DV201:DV257" si="474">IF(CR201&gt;0,DV$7,0)</f>
        <v>0</v>
      </c>
      <c r="DW201" s="116">
        <f t="shared" ref="DW201:DW257" si="475">MAX(DV201,IF(CS201&gt;0,DW$7,0))</f>
        <v>0</v>
      </c>
      <c r="DX201" s="116">
        <f t="shared" si="426"/>
        <v>0</v>
      </c>
      <c r="DY201" s="116">
        <f t="shared" si="427"/>
        <v>0</v>
      </c>
      <c r="DZ201" s="116">
        <f t="shared" si="428"/>
        <v>0</v>
      </c>
      <c r="EA201" s="116">
        <f t="shared" si="429"/>
        <v>0</v>
      </c>
      <c r="EB201" s="116">
        <f t="shared" si="430"/>
        <v>0</v>
      </c>
      <c r="EC201" s="116">
        <f t="shared" si="431"/>
        <v>0</v>
      </c>
      <c r="ED201" s="116">
        <f t="shared" si="432"/>
        <v>0</v>
      </c>
      <c r="EE201" s="116">
        <f t="shared" si="433"/>
        <v>0</v>
      </c>
      <c r="EF201" s="172" t="str">
        <f>IF(EE201&gt;='Detailed Input'!$A$6,INDEX(DB201:DK201,EE201-'Detailed Input'!$A$6+1),"")</f>
        <v/>
      </c>
      <c r="EG201" s="170" t="str">
        <f>IF(EE201&gt;='Detailed Input'!$A$6,INDEX(DL201:DU201,EE201-'Detailed Input'!$A$6+1),"")</f>
        <v/>
      </c>
      <c r="EH201" s="59">
        <f t="shared" ref="EH201:EH257" si="476">SUM(CR201:DA201)</f>
        <v>0</v>
      </c>
      <c r="EI201" s="120">
        <f t="shared" ref="EI201:EI257" si="477">SUMPRODUCT(CR201:DA201,DB201:DK201)</f>
        <v>0</v>
      </c>
      <c r="EJ201" s="58"/>
    </row>
    <row r="202" spans="1:140" x14ac:dyDescent="0.2">
      <c r="A202" s="133" t="str">
        <f>IF('Detailed Input'!A276="",'Detailed Input'!$A$25,'Detailed Input'!A276)</f>
        <v>blank</v>
      </c>
      <c r="B202" s="16">
        <f>+'Detailed Input'!C276</f>
        <v>0</v>
      </c>
      <c r="C202" s="16">
        <f>MATCH(A202,'Detailed Input'!$A$25:$A$75,0)</f>
        <v>1</v>
      </c>
      <c r="D202" s="17">
        <f>'Detailed Input'!B276+1</f>
        <v>1</v>
      </c>
      <c r="E202" s="18">
        <f t="shared" si="367"/>
        <v>-999</v>
      </c>
      <c r="F202" s="19">
        <f t="shared" si="368"/>
        <v>0</v>
      </c>
      <c r="G202" s="7">
        <f t="shared" si="357"/>
        <v>1</v>
      </c>
      <c r="H202" s="8">
        <f>+'Detailed Input'!D276</f>
        <v>0</v>
      </c>
      <c r="I202" s="8">
        <v>0</v>
      </c>
      <c r="J202" s="8">
        <f t="shared" si="434"/>
        <v>1</v>
      </c>
      <c r="K202" s="19">
        <f t="shared" si="369"/>
        <v>0</v>
      </c>
      <c r="L202" s="9">
        <f t="shared" si="370"/>
        <v>0</v>
      </c>
      <c r="M202" s="17">
        <f t="shared" si="371"/>
        <v>2</v>
      </c>
      <c r="N202" s="18">
        <f t="shared" si="372"/>
        <v>-999</v>
      </c>
      <c r="O202" s="19">
        <f t="shared" si="373"/>
        <v>0</v>
      </c>
      <c r="P202" s="7">
        <f t="shared" si="358"/>
        <v>1</v>
      </c>
      <c r="Q202" s="8">
        <f>+'Detailed Input'!E276</f>
        <v>0</v>
      </c>
      <c r="R202" s="8">
        <f t="shared" si="435"/>
        <v>0</v>
      </c>
      <c r="S202" s="8">
        <f t="shared" si="436"/>
        <v>1</v>
      </c>
      <c r="T202" s="19">
        <f t="shared" si="374"/>
        <v>0</v>
      </c>
      <c r="U202" s="9">
        <f t="shared" si="375"/>
        <v>0</v>
      </c>
      <c r="V202" s="17">
        <f t="shared" si="376"/>
        <v>3</v>
      </c>
      <c r="W202" s="18">
        <f t="shared" si="377"/>
        <v>-999</v>
      </c>
      <c r="X202" s="19">
        <f t="shared" si="378"/>
        <v>0</v>
      </c>
      <c r="Y202" s="7">
        <f t="shared" si="359"/>
        <v>1</v>
      </c>
      <c r="Z202" s="8">
        <f>+'Detailed Input'!F276</f>
        <v>0</v>
      </c>
      <c r="AA202" s="8">
        <f t="shared" si="437"/>
        <v>0</v>
      </c>
      <c r="AB202" s="8">
        <f t="shared" si="438"/>
        <v>1</v>
      </c>
      <c r="AC202" s="19">
        <f t="shared" si="379"/>
        <v>0</v>
      </c>
      <c r="AD202" s="9">
        <f t="shared" si="380"/>
        <v>0</v>
      </c>
      <c r="AE202" s="17">
        <f t="shared" si="381"/>
        <v>4</v>
      </c>
      <c r="AF202" s="18">
        <f t="shared" si="382"/>
        <v>-999</v>
      </c>
      <c r="AG202" s="19">
        <f t="shared" si="383"/>
        <v>0</v>
      </c>
      <c r="AH202" s="7">
        <f t="shared" si="360"/>
        <v>1</v>
      </c>
      <c r="AI202" s="8">
        <f>+'Detailed Input'!G276</f>
        <v>0</v>
      </c>
      <c r="AJ202" s="8">
        <f t="shared" si="439"/>
        <v>0</v>
      </c>
      <c r="AK202" s="8">
        <f t="shared" si="440"/>
        <v>1</v>
      </c>
      <c r="AL202" s="19">
        <f t="shared" si="384"/>
        <v>0</v>
      </c>
      <c r="AM202" s="9">
        <f t="shared" si="385"/>
        <v>0</v>
      </c>
      <c r="AN202" s="17">
        <f t="shared" si="386"/>
        <v>5</v>
      </c>
      <c r="AO202" s="18">
        <f t="shared" si="387"/>
        <v>-999</v>
      </c>
      <c r="AP202" s="19">
        <f t="shared" si="388"/>
        <v>0</v>
      </c>
      <c r="AQ202" s="7">
        <f t="shared" si="361"/>
        <v>1</v>
      </c>
      <c r="AR202" s="8">
        <f>+'Detailed Input'!H276</f>
        <v>0</v>
      </c>
      <c r="AS202" s="8">
        <f t="shared" si="441"/>
        <v>0</v>
      </c>
      <c r="AT202" s="8">
        <f t="shared" si="442"/>
        <v>1</v>
      </c>
      <c r="AU202" s="19">
        <f t="shared" si="389"/>
        <v>0</v>
      </c>
      <c r="AV202" s="9">
        <f t="shared" si="390"/>
        <v>0</v>
      </c>
      <c r="AW202" s="17">
        <f t="shared" si="391"/>
        <v>6</v>
      </c>
      <c r="AX202" s="18">
        <f t="shared" si="392"/>
        <v>-999</v>
      </c>
      <c r="AY202" s="19">
        <f t="shared" si="393"/>
        <v>0</v>
      </c>
      <c r="AZ202" s="7">
        <f t="shared" si="362"/>
        <v>1</v>
      </c>
      <c r="BA202" s="8">
        <f>+'Detailed Input'!I276</f>
        <v>0</v>
      </c>
      <c r="BB202" s="8">
        <f t="shared" si="443"/>
        <v>0</v>
      </c>
      <c r="BC202" s="8">
        <f t="shared" si="444"/>
        <v>1</v>
      </c>
      <c r="BD202" s="19">
        <f t="shared" si="394"/>
        <v>0</v>
      </c>
      <c r="BE202" s="9">
        <f t="shared" si="395"/>
        <v>0</v>
      </c>
      <c r="BF202" s="17">
        <f t="shared" si="396"/>
        <v>7</v>
      </c>
      <c r="BG202" s="18">
        <f t="shared" si="397"/>
        <v>-999</v>
      </c>
      <c r="BH202" s="19">
        <f t="shared" si="398"/>
        <v>0</v>
      </c>
      <c r="BI202" s="7">
        <f t="shared" si="363"/>
        <v>1</v>
      </c>
      <c r="BJ202" s="8">
        <f>+'Detailed Input'!J276</f>
        <v>0</v>
      </c>
      <c r="BK202" s="8">
        <f t="shared" si="445"/>
        <v>0</v>
      </c>
      <c r="BL202" s="8">
        <f t="shared" si="446"/>
        <v>1</v>
      </c>
      <c r="BM202" s="19">
        <f t="shared" si="399"/>
        <v>0</v>
      </c>
      <c r="BN202" s="9">
        <f t="shared" si="400"/>
        <v>0</v>
      </c>
      <c r="BO202" s="17">
        <f t="shared" si="401"/>
        <v>8</v>
      </c>
      <c r="BP202" s="18">
        <f t="shared" si="402"/>
        <v>-999</v>
      </c>
      <c r="BQ202" s="19">
        <f t="shared" si="403"/>
        <v>0</v>
      </c>
      <c r="BR202" s="7">
        <f t="shared" si="364"/>
        <v>1</v>
      </c>
      <c r="BS202" s="8">
        <f>+'Detailed Input'!K276</f>
        <v>0</v>
      </c>
      <c r="BT202" s="8">
        <f t="shared" si="447"/>
        <v>0</v>
      </c>
      <c r="BU202" s="8">
        <f t="shared" si="448"/>
        <v>1</v>
      </c>
      <c r="BV202" s="19">
        <f t="shared" si="404"/>
        <v>0</v>
      </c>
      <c r="BW202" s="9">
        <f t="shared" si="405"/>
        <v>0</v>
      </c>
      <c r="BX202" s="17">
        <f t="shared" si="406"/>
        <v>9</v>
      </c>
      <c r="BY202" s="18">
        <f t="shared" si="407"/>
        <v>-999</v>
      </c>
      <c r="BZ202" s="19">
        <f t="shared" si="408"/>
        <v>0</v>
      </c>
      <c r="CA202" s="7">
        <f t="shared" si="365"/>
        <v>1</v>
      </c>
      <c r="CB202" s="8">
        <f>+'Detailed Input'!L276</f>
        <v>0</v>
      </c>
      <c r="CC202" s="8">
        <f t="shared" si="449"/>
        <v>0</v>
      </c>
      <c r="CD202" s="8">
        <f t="shared" si="450"/>
        <v>1</v>
      </c>
      <c r="CE202" s="19">
        <f t="shared" si="409"/>
        <v>0</v>
      </c>
      <c r="CF202" s="9">
        <f t="shared" si="410"/>
        <v>0</v>
      </c>
      <c r="CG202" s="17">
        <f t="shared" si="411"/>
        <v>10</v>
      </c>
      <c r="CH202" s="18">
        <f t="shared" si="412"/>
        <v>-999</v>
      </c>
      <c r="CI202" s="19">
        <f t="shared" si="413"/>
        <v>0</v>
      </c>
      <c r="CJ202" s="7">
        <f t="shared" si="366"/>
        <v>1</v>
      </c>
      <c r="CK202" s="8">
        <f>+'Detailed Input'!M276</f>
        <v>0</v>
      </c>
      <c r="CL202" s="8">
        <f t="shared" si="451"/>
        <v>0</v>
      </c>
      <c r="CM202" s="8">
        <f t="shared" si="452"/>
        <v>1</v>
      </c>
      <c r="CN202" s="19">
        <f t="shared" si="414"/>
        <v>0</v>
      </c>
      <c r="CO202" s="134">
        <f t="shared" si="415"/>
        <v>0</v>
      </c>
      <c r="CQ202" s="119" t="str">
        <f t="shared" si="453"/>
        <v>blank</v>
      </c>
      <c r="CR202" s="84">
        <f t="shared" si="416"/>
        <v>0</v>
      </c>
      <c r="CS202" s="77">
        <f t="shared" si="417"/>
        <v>0</v>
      </c>
      <c r="CT202" s="77">
        <f t="shared" si="418"/>
        <v>0</v>
      </c>
      <c r="CU202" s="77">
        <f t="shared" si="419"/>
        <v>0</v>
      </c>
      <c r="CV202" s="77">
        <f t="shared" si="420"/>
        <v>0</v>
      </c>
      <c r="CW202" s="77">
        <f t="shared" si="421"/>
        <v>0</v>
      </c>
      <c r="CX202" s="77">
        <f t="shared" si="422"/>
        <v>0</v>
      </c>
      <c r="CY202" s="77">
        <f t="shared" si="423"/>
        <v>0</v>
      </c>
      <c r="CZ202" s="77">
        <f t="shared" si="424"/>
        <v>0</v>
      </c>
      <c r="DA202" s="77">
        <f t="shared" si="425"/>
        <v>0</v>
      </c>
      <c r="DB202" s="145">
        <f t="shared" si="454"/>
        <v>-999</v>
      </c>
      <c r="DC202" s="115">
        <f t="shared" si="455"/>
        <v>-999</v>
      </c>
      <c r="DD202" s="115">
        <f t="shared" si="456"/>
        <v>-999</v>
      </c>
      <c r="DE202" s="115">
        <f t="shared" si="457"/>
        <v>-999</v>
      </c>
      <c r="DF202" s="115">
        <f t="shared" si="458"/>
        <v>-999</v>
      </c>
      <c r="DG202" s="115">
        <f t="shared" si="459"/>
        <v>-999</v>
      </c>
      <c r="DH202" s="115">
        <f t="shared" si="460"/>
        <v>-999</v>
      </c>
      <c r="DI202" s="115">
        <f t="shared" si="461"/>
        <v>-999</v>
      </c>
      <c r="DJ202" s="115">
        <f t="shared" si="462"/>
        <v>-999</v>
      </c>
      <c r="DK202" s="115">
        <f t="shared" si="463"/>
        <v>-999</v>
      </c>
      <c r="DL202" s="125">
        <f t="shared" si="464"/>
        <v>1</v>
      </c>
      <c r="DM202" s="116">
        <f t="shared" si="465"/>
        <v>1</v>
      </c>
      <c r="DN202" s="116">
        <f t="shared" si="466"/>
        <v>1</v>
      </c>
      <c r="DO202" s="116">
        <f t="shared" si="467"/>
        <v>1</v>
      </c>
      <c r="DP202" s="116">
        <f t="shared" si="468"/>
        <v>1</v>
      </c>
      <c r="DQ202" s="116">
        <f t="shared" si="469"/>
        <v>1</v>
      </c>
      <c r="DR202" s="116">
        <f t="shared" si="470"/>
        <v>1</v>
      </c>
      <c r="DS202" s="116">
        <f t="shared" si="471"/>
        <v>1</v>
      </c>
      <c r="DT202" s="116">
        <f t="shared" si="472"/>
        <v>1</v>
      </c>
      <c r="DU202" s="116">
        <f t="shared" si="473"/>
        <v>1</v>
      </c>
      <c r="DV202" s="125">
        <f t="shared" si="474"/>
        <v>0</v>
      </c>
      <c r="DW202" s="116">
        <f t="shared" si="475"/>
        <v>0</v>
      </c>
      <c r="DX202" s="116">
        <f t="shared" si="426"/>
        <v>0</v>
      </c>
      <c r="DY202" s="116">
        <f t="shared" si="427"/>
        <v>0</v>
      </c>
      <c r="DZ202" s="116">
        <f t="shared" si="428"/>
        <v>0</v>
      </c>
      <c r="EA202" s="116">
        <f t="shared" si="429"/>
        <v>0</v>
      </c>
      <c r="EB202" s="116">
        <f t="shared" si="430"/>
        <v>0</v>
      </c>
      <c r="EC202" s="116">
        <f t="shared" si="431"/>
        <v>0</v>
      </c>
      <c r="ED202" s="116">
        <f t="shared" si="432"/>
        <v>0</v>
      </c>
      <c r="EE202" s="116">
        <f t="shared" si="433"/>
        <v>0</v>
      </c>
      <c r="EF202" s="172" t="str">
        <f>IF(EE202&gt;='Detailed Input'!$A$6,INDEX(DB202:DK202,EE202-'Detailed Input'!$A$6+1),"")</f>
        <v/>
      </c>
      <c r="EG202" s="170" t="str">
        <f>IF(EE202&gt;='Detailed Input'!$A$6,INDEX(DL202:DU202,EE202-'Detailed Input'!$A$6+1),"")</f>
        <v/>
      </c>
      <c r="EH202" s="59">
        <f t="shared" si="476"/>
        <v>0</v>
      </c>
      <c r="EI202" s="120">
        <f t="shared" si="477"/>
        <v>0</v>
      </c>
      <c r="EJ202" s="58"/>
    </row>
    <row r="203" spans="1:140" x14ac:dyDescent="0.2">
      <c r="A203" s="133" t="str">
        <f>IF('Detailed Input'!A277="",'Detailed Input'!$A$25,'Detailed Input'!A277)</f>
        <v>blank</v>
      </c>
      <c r="B203" s="16">
        <f>+'Detailed Input'!C277</f>
        <v>0</v>
      </c>
      <c r="C203" s="16">
        <f>MATCH(A203,'Detailed Input'!$A$25:$A$75,0)</f>
        <v>1</v>
      </c>
      <c r="D203" s="17">
        <f>'Detailed Input'!B277+1</f>
        <v>1</v>
      </c>
      <c r="E203" s="18">
        <f t="shared" si="367"/>
        <v>-999</v>
      </c>
      <c r="F203" s="19">
        <f t="shared" si="368"/>
        <v>0</v>
      </c>
      <c r="G203" s="7">
        <f t="shared" si="357"/>
        <v>1</v>
      </c>
      <c r="H203" s="8">
        <f>+'Detailed Input'!D277</f>
        <v>0</v>
      </c>
      <c r="I203" s="8">
        <v>0</v>
      </c>
      <c r="J203" s="8">
        <f t="shared" si="434"/>
        <v>1</v>
      </c>
      <c r="K203" s="19">
        <f t="shared" si="369"/>
        <v>0</v>
      </c>
      <c r="L203" s="9">
        <f t="shared" si="370"/>
        <v>0</v>
      </c>
      <c r="M203" s="17">
        <f t="shared" si="371"/>
        <v>2</v>
      </c>
      <c r="N203" s="18">
        <f t="shared" si="372"/>
        <v>-999</v>
      </c>
      <c r="O203" s="19">
        <f t="shared" si="373"/>
        <v>0</v>
      </c>
      <c r="P203" s="7">
        <f t="shared" si="358"/>
        <v>1</v>
      </c>
      <c r="Q203" s="8">
        <f>+'Detailed Input'!E277</f>
        <v>0</v>
      </c>
      <c r="R203" s="8">
        <f t="shared" si="435"/>
        <v>0</v>
      </c>
      <c r="S203" s="8">
        <f t="shared" si="436"/>
        <v>1</v>
      </c>
      <c r="T203" s="19">
        <f t="shared" si="374"/>
        <v>0</v>
      </c>
      <c r="U203" s="9">
        <f t="shared" si="375"/>
        <v>0</v>
      </c>
      <c r="V203" s="17">
        <f t="shared" si="376"/>
        <v>3</v>
      </c>
      <c r="W203" s="18">
        <f t="shared" si="377"/>
        <v>-999</v>
      </c>
      <c r="X203" s="19">
        <f t="shared" si="378"/>
        <v>0</v>
      </c>
      <c r="Y203" s="7">
        <f t="shared" si="359"/>
        <v>1</v>
      </c>
      <c r="Z203" s="8">
        <f>+'Detailed Input'!F277</f>
        <v>0</v>
      </c>
      <c r="AA203" s="8">
        <f t="shared" si="437"/>
        <v>0</v>
      </c>
      <c r="AB203" s="8">
        <f t="shared" si="438"/>
        <v>1</v>
      </c>
      <c r="AC203" s="19">
        <f t="shared" si="379"/>
        <v>0</v>
      </c>
      <c r="AD203" s="9">
        <f t="shared" si="380"/>
        <v>0</v>
      </c>
      <c r="AE203" s="17">
        <f t="shared" si="381"/>
        <v>4</v>
      </c>
      <c r="AF203" s="18">
        <f t="shared" si="382"/>
        <v>-999</v>
      </c>
      <c r="AG203" s="19">
        <f t="shared" si="383"/>
        <v>0</v>
      </c>
      <c r="AH203" s="7">
        <f t="shared" si="360"/>
        <v>1</v>
      </c>
      <c r="AI203" s="8">
        <f>+'Detailed Input'!G277</f>
        <v>0</v>
      </c>
      <c r="AJ203" s="8">
        <f t="shared" si="439"/>
        <v>0</v>
      </c>
      <c r="AK203" s="8">
        <f t="shared" si="440"/>
        <v>1</v>
      </c>
      <c r="AL203" s="19">
        <f t="shared" si="384"/>
        <v>0</v>
      </c>
      <c r="AM203" s="9">
        <f t="shared" si="385"/>
        <v>0</v>
      </c>
      <c r="AN203" s="17">
        <f t="shared" si="386"/>
        <v>5</v>
      </c>
      <c r="AO203" s="18">
        <f t="shared" si="387"/>
        <v>-999</v>
      </c>
      <c r="AP203" s="19">
        <f t="shared" si="388"/>
        <v>0</v>
      </c>
      <c r="AQ203" s="7">
        <f t="shared" si="361"/>
        <v>1</v>
      </c>
      <c r="AR203" s="8">
        <f>+'Detailed Input'!H277</f>
        <v>0</v>
      </c>
      <c r="AS203" s="8">
        <f t="shared" si="441"/>
        <v>0</v>
      </c>
      <c r="AT203" s="8">
        <f t="shared" si="442"/>
        <v>1</v>
      </c>
      <c r="AU203" s="19">
        <f t="shared" si="389"/>
        <v>0</v>
      </c>
      <c r="AV203" s="9">
        <f t="shared" si="390"/>
        <v>0</v>
      </c>
      <c r="AW203" s="17">
        <f t="shared" si="391"/>
        <v>6</v>
      </c>
      <c r="AX203" s="18">
        <f t="shared" si="392"/>
        <v>-999</v>
      </c>
      <c r="AY203" s="19">
        <f t="shared" si="393"/>
        <v>0</v>
      </c>
      <c r="AZ203" s="7">
        <f t="shared" si="362"/>
        <v>1</v>
      </c>
      <c r="BA203" s="8">
        <f>+'Detailed Input'!I277</f>
        <v>0</v>
      </c>
      <c r="BB203" s="8">
        <f t="shared" si="443"/>
        <v>0</v>
      </c>
      <c r="BC203" s="8">
        <f t="shared" si="444"/>
        <v>1</v>
      </c>
      <c r="BD203" s="19">
        <f t="shared" si="394"/>
        <v>0</v>
      </c>
      <c r="BE203" s="9">
        <f t="shared" si="395"/>
        <v>0</v>
      </c>
      <c r="BF203" s="17">
        <f t="shared" si="396"/>
        <v>7</v>
      </c>
      <c r="BG203" s="18">
        <f t="shared" si="397"/>
        <v>-999</v>
      </c>
      <c r="BH203" s="19">
        <f t="shared" si="398"/>
        <v>0</v>
      </c>
      <c r="BI203" s="7">
        <f t="shared" si="363"/>
        <v>1</v>
      </c>
      <c r="BJ203" s="8">
        <f>+'Detailed Input'!J277</f>
        <v>0</v>
      </c>
      <c r="BK203" s="8">
        <f t="shared" si="445"/>
        <v>0</v>
      </c>
      <c r="BL203" s="8">
        <f t="shared" si="446"/>
        <v>1</v>
      </c>
      <c r="BM203" s="19">
        <f t="shared" si="399"/>
        <v>0</v>
      </c>
      <c r="BN203" s="9">
        <f t="shared" si="400"/>
        <v>0</v>
      </c>
      <c r="BO203" s="17">
        <f t="shared" si="401"/>
        <v>8</v>
      </c>
      <c r="BP203" s="18">
        <f t="shared" si="402"/>
        <v>-999</v>
      </c>
      <c r="BQ203" s="19">
        <f t="shared" si="403"/>
        <v>0</v>
      </c>
      <c r="BR203" s="7">
        <f t="shared" si="364"/>
        <v>1</v>
      </c>
      <c r="BS203" s="8">
        <f>+'Detailed Input'!K277</f>
        <v>0</v>
      </c>
      <c r="BT203" s="8">
        <f t="shared" si="447"/>
        <v>0</v>
      </c>
      <c r="BU203" s="8">
        <f t="shared" si="448"/>
        <v>1</v>
      </c>
      <c r="BV203" s="19">
        <f t="shared" si="404"/>
        <v>0</v>
      </c>
      <c r="BW203" s="9">
        <f t="shared" si="405"/>
        <v>0</v>
      </c>
      <c r="BX203" s="17">
        <f t="shared" si="406"/>
        <v>9</v>
      </c>
      <c r="BY203" s="18">
        <f t="shared" si="407"/>
        <v>-999</v>
      </c>
      <c r="BZ203" s="19">
        <f t="shared" si="408"/>
        <v>0</v>
      </c>
      <c r="CA203" s="7">
        <f t="shared" si="365"/>
        <v>1</v>
      </c>
      <c r="CB203" s="8">
        <f>+'Detailed Input'!L277</f>
        <v>0</v>
      </c>
      <c r="CC203" s="8">
        <f t="shared" si="449"/>
        <v>0</v>
      </c>
      <c r="CD203" s="8">
        <f t="shared" si="450"/>
        <v>1</v>
      </c>
      <c r="CE203" s="19">
        <f t="shared" si="409"/>
        <v>0</v>
      </c>
      <c r="CF203" s="9">
        <f t="shared" si="410"/>
        <v>0</v>
      </c>
      <c r="CG203" s="17">
        <f t="shared" si="411"/>
        <v>10</v>
      </c>
      <c r="CH203" s="18">
        <f t="shared" si="412"/>
        <v>-999</v>
      </c>
      <c r="CI203" s="19">
        <f t="shared" si="413"/>
        <v>0</v>
      </c>
      <c r="CJ203" s="7">
        <f t="shared" si="366"/>
        <v>1</v>
      </c>
      <c r="CK203" s="8">
        <f>+'Detailed Input'!M277</f>
        <v>0</v>
      </c>
      <c r="CL203" s="8">
        <f t="shared" si="451"/>
        <v>0</v>
      </c>
      <c r="CM203" s="8">
        <f t="shared" si="452"/>
        <v>1</v>
      </c>
      <c r="CN203" s="19">
        <f t="shared" si="414"/>
        <v>0</v>
      </c>
      <c r="CO203" s="134">
        <f t="shared" si="415"/>
        <v>0</v>
      </c>
      <c r="CQ203" s="119" t="str">
        <f t="shared" si="453"/>
        <v>blank</v>
      </c>
      <c r="CR203" s="84">
        <f t="shared" si="416"/>
        <v>0</v>
      </c>
      <c r="CS203" s="77">
        <f t="shared" si="417"/>
        <v>0</v>
      </c>
      <c r="CT203" s="77">
        <f t="shared" si="418"/>
        <v>0</v>
      </c>
      <c r="CU203" s="77">
        <f t="shared" si="419"/>
        <v>0</v>
      </c>
      <c r="CV203" s="77">
        <f t="shared" si="420"/>
        <v>0</v>
      </c>
      <c r="CW203" s="77">
        <f t="shared" si="421"/>
        <v>0</v>
      </c>
      <c r="CX203" s="77">
        <f t="shared" si="422"/>
        <v>0</v>
      </c>
      <c r="CY203" s="77">
        <f t="shared" si="423"/>
        <v>0</v>
      </c>
      <c r="CZ203" s="77">
        <f t="shared" si="424"/>
        <v>0</v>
      </c>
      <c r="DA203" s="77">
        <f t="shared" si="425"/>
        <v>0</v>
      </c>
      <c r="DB203" s="145">
        <f t="shared" si="454"/>
        <v>-999</v>
      </c>
      <c r="DC203" s="115">
        <f t="shared" si="455"/>
        <v>-999</v>
      </c>
      <c r="DD203" s="115">
        <f t="shared" si="456"/>
        <v>-999</v>
      </c>
      <c r="DE203" s="115">
        <f t="shared" si="457"/>
        <v>-999</v>
      </c>
      <c r="DF203" s="115">
        <f t="shared" si="458"/>
        <v>-999</v>
      </c>
      <c r="DG203" s="115">
        <f t="shared" si="459"/>
        <v>-999</v>
      </c>
      <c r="DH203" s="115">
        <f t="shared" si="460"/>
        <v>-999</v>
      </c>
      <c r="DI203" s="115">
        <f t="shared" si="461"/>
        <v>-999</v>
      </c>
      <c r="DJ203" s="115">
        <f t="shared" si="462"/>
        <v>-999</v>
      </c>
      <c r="DK203" s="115">
        <f t="shared" si="463"/>
        <v>-999</v>
      </c>
      <c r="DL203" s="125">
        <f t="shared" si="464"/>
        <v>1</v>
      </c>
      <c r="DM203" s="116">
        <f t="shared" si="465"/>
        <v>1</v>
      </c>
      <c r="DN203" s="116">
        <f t="shared" si="466"/>
        <v>1</v>
      </c>
      <c r="DO203" s="116">
        <f t="shared" si="467"/>
        <v>1</v>
      </c>
      <c r="DP203" s="116">
        <f t="shared" si="468"/>
        <v>1</v>
      </c>
      <c r="DQ203" s="116">
        <f t="shared" si="469"/>
        <v>1</v>
      </c>
      <c r="DR203" s="116">
        <f t="shared" si="470"/>
        <v>1</v>
      </c>
      <c r="DS203" s="116">
        <f t="shared" si="471"/>
        <v>1</v>
      </c>
      <c r="DT203" s="116">
        <f t="shared" si="472"/>
        <v>1</v>
      </c>
      <c r="DU203" s="116">
        <f t="shared" si="473"/>
        <v>1</v>
      </c>
      <c r="DV203" s="125">
        <f t="shared" si="474"/>
        <v>0</v>
      </c>
      <c r="DW203" s="116">
        <f t="shared" si="475"/>
        <v>0</v>
      </c>
      <c r="DX203" s="116">
        <f t="shared" si="426"/>
        <v>0</v>
      </c>
      <c r="DY203" s="116">
        <f t="shared" si="427"/>
        <v>0</v>
      </c>
      <c r="DZ203" s="116">
        <f t="shared" si="428"/>
        <v>0</v>
      </c>
      <c r="EA203" s="116">
        <f t="shared" si="429"/>
        <v>0</v>
      </c>
      <c r="EB203" s="116">
        <f t="shared" si="430"/>
        <v>0</v>
      </c>
      <c r="EC203" s="116">
        <f t="shared" si="431"/>
        <v>0</v>
      </c>
      <c r="ED203" s="116">
        <f t="shared" si="432"/>
        <v>0</v>
      </c>
      <c r="EE203" s="116">
        <f t="shared" si="433"/>
        <v>0</v>
      </c>
      <c r="EF203" s="172" t="str">
        <f>IF(EE203&gt;='Detailed Input'!$A$6,INDEX(DB203:DK203,EE203-'Detailed Input'!$A$6+1),"")</f>
        <v/>
      </c>
      <c r="EG203" s="170" t="str">
        <f>IF(EE203&gt;='Detailed Input'!$A$6,INDEX(DL203:DU203,EE203-'Detailed Input'!$A$6+1),"")</f>
        <v/>
      </c>
      <c r="EH203" s="59">
        <f t="shared" si="476"/>
        <v>0</v>
      </c>
      <c r="EI203" s="120">
        <f t="shared" si="477"/>
        <v>0</v>
      </c>
      <c r="EJ203" s="58"/>
    </row>
    <row r="204" spans="1:140" x14ac:dyDescent="0.2">
      <c r="A204" s="133" t="str">
        <f>IF('Detailed Input'!A278="",'Detailed Input'!$A$25,'Detailed Input'!A278)</f>
        <v>blank</v>
      </c>
      <c r="B204" s="16">
        <f>+'Detailed Input'!C278</f>
        <v>0</v>
      </c>
      <c r="C204" s="16">
        <f>MATCH(A204,'Detailed Input'!$A$25:$A$75,0)</f>
        <v>1</v>
      </c>
      <c r="D204" s="17">
        <f>'Detailed Input'!B278+1</f>
        <v>1</v>
      </c>
      <c r="E204" s="18">
        <f t="shared" si="367"/>
        <v>-999</v>
      </c>
      <c r="F204" s="19">
        <f t="shared" si="368"/>
        <v>0</v>
      </c>
      <c r="G204" s="7">
        <f t="shared" ref="G204:G257" si="478">RANK(E204,E$8:E$257)</f>
        <v>1</v>
      </c>
      <c r="H204" s="8">
        <f>+'Detailed Input'!D278</f>
        <v>0</v>
      </c>
      <c r="I204" s="8">
        <v>0</v>
      </c>
      <c r="J204" s="8">
        <f t="shared" si="434"/>
        <v>1</v>
      </c>
      <c r="K204" s="19">
        <f t="shared" si="369"/>
        <v>0</v>
      </c>
      <c r="L204" s="9">
        <f t="shared" si="370"/>
        <v>0</v>
      </c>
      <c r="M204" s="17">
        <f t="shared" si="371"/>
        <v>2</v>
      </c>
      <c r="N204" s="18">
        <f t="shared" si="372"/>
        <v>-999</v>
      </c>
      <c r="O204" s="19">
        <f t="shared" si="373"/>
        <v>0</v>
      </c>
      <c r="P204" s="7">
        <f t="shared" ref="P204:P257" si="479">RANK(N204,N$8:N$257)</f>
        <v>1</v>
      </c>
      <c r="Q204" s="8">
        <f>+'Detailed Input'!E278</f>
        <v>0</v>
      </c>
      <c r="R204" s="8">
        <f t="shared" si="435"/>
        <v>0</v>
      </c>
      <c r="S204" s="8">
        <f t="shared" si="436"/>
        <v>1</v>
      </c>
      <c r="T204" s="19">
        <f t="shared" si="374"/>
        <v>0</v>
      </c>
      <c r="U204" s="9">
        <f t="shared" si="375"/>
        <v>0</v>
      </c>
      <c r="V204" s="17">
        <f t="shared" si="376"/>
        <v>3</v>
      </c>
      <c r="W204" s="18">
        <f t="shared" si="377"/>
        <v>-999</v>
      </c>
      <c r="X204" s="19">
        <f t="shared" si="378"/>
        <v>0</v>
      </c>
      <c r="Y204" s="7">
        <f t="shared" ref="Y204:Y257" si="480">RANK(W204,W$8:W$257)</f>
        <v>1</v>
      </c>
      <c r="Z204" s="8">
        <f>+'Detailed Input'!F278</f>
        <v>0</v>
      </c>
      <c r="AA204" s="8">
        <f t="shared" si="437"/>
        <v>0</v>
      </c>
      <c r="AB204" s="8">
        <f t="shared" si="438"/>
        <v>1</v>
      </c>
      <c r="AC204" s="19">
        <f t="shared" si="379"/>
        <v>0</v>
      </c>
      <c r="AD204" s="9">
        <f t="shared" si="380"/>
        <v>0</v>
      </c>
      <c r="AE204" s="17">
        <f t="shared" si="381"/>
        <v>4</v>
      </c>
      <c r="AF204" s="18">
        <f t="shared" si="382"/>
        <v>-999</v>
      </c>
      <c r="AG204" s="19">
        <f t="shared" si="383"/>
        <v>0</v>
      </c>
      <c r="AH204" s="7">
        <f t="shared" ref="AH204:AH257" si="481">RANK(AF204,AF$8:AF$257)</f>
        <v>1</v>
      </c>
      <c r="AI204" s="8">
        <f>+'Detailed Input'!G278</f>
        <v>0</v>
      </c>
      <c r="AJ204" s="8">
        <f t="shared" si="439"/>
        <v>0</v>
      </c>
      <c r="AK204" s="8">
        <f t="shared" si="440"/>
        <v>1</v>
      </c>
      <c r="AL204" s="19">
        <f t="shared" si="384"/>
        <v>0</v>
      </c>
      <c r="AM204" s="9">
        <f t="shared" si="385"/>
        <v>0</v>
      </c>
      <c r="AN204" s="17">
        <f t="shared" si="386"/>
        <v>5</v>
      </c>
      <c r="AO204" s="18">
        <f t="shared" si="387"/>
        <v>-999</v>
      </c>
      <c r="AP204" s="19">
        <f t="shared" si="388"/>
        <v>0</v>
      </c>
      <c r="AQ204" s="7">
        <f t="shared" ref="AQ204:AQ257" si="482">RANK(AO204,AO$8:AO$257)</f>
        <v>1</v>
      </c>
      <c r="AR204" s="8">
        <f>+'Detailed Input'!H278</f>
        <v>0</v>
      </c>
      <c r="AS204" s="8">
        <f t="shared" si="441"/>
        <v>0</v>
      </c>
      <c r="AT204" s="8">
        <f t="shared" si="442"/>
        <v>1</v>
      </c>
      <c r="AU204" s="19">
        <f t="shared" si="389"/>
        <v>0</v>
      </c>
      <c r="AV204" s="9">
        <f t="shared" si="390"/>
        <v>0</v>
      </c>
      <c r="AW204" s="17">
        <f t="shared" si="391"/>
        <v>6</v>
      </c>
      <c r="AX204" s="18">
        <f t="shared" si="392"/>
        <v>-999</v>
      </c>
      <c r="AY204" s="19">
        <f t="shared" si="393"/>
        <v>0</v>
      </c>
      <c r="AZ204" s="7">
        <f t="shared" ref="AZ204:AZ257" si="483">RANK(AX204,AX$8:AX$257)</f>
        <v>1</v>
      </c>
      <c r="BA204" s="8">
        <f>+'Detailed Input'!I278</f>
        <v>0</v>
      </c>
      <c r="BB204" s="8">
        <f t="shared" si="443"/>
        <v>0</v>
      </c>
      <c r="BC204" s="8">
        <f t="shared" si="444"/>
        <v>1</v>
      </c>
      <c r="BD204" s="19">
        <f t="shared" si="394"/>
        <v>0</v>
      </c>
      <c r="BE204" s="9">
        <f t="shared" si="395"/>
        <v>0</v>
      </c>
      <c r="BF204" s="17">
        <f t="shared" si="396"/>
        <v>7</v>
      </c>
      <c r="BG204" s="18">
        <f t="shared" si="397"/>
        <v>-999</v>
      </c>
      <c r="BH204" s="19">
        <f t="shared" si="398"/>
        <v>0</v>
      </c>
      <c r="BI204" s="7">
        <f t="shared" ref="BI204:BI257" si="484">RANK(BG204,BG$8:BG$257)</f>
        <v>1</v>
      </c>
      <c r="BJ204" s="8">
        <f>+'Detailed Input'!J278</f>
        <v>0</v>
      </c>
      <c r="BK204" s="8">
        <f t="shared" si="445"/>
        <v>0</v>
      </c>
      <c r="BL204" s="8">
        <f t="shared" si="446"/>
        <v>1</v>
      </c>
      <c r="BM204" s="19">
        <f t="shared" si="399"/>
        <v>0</v>
      </c>
      <c r="BN204" s="9">
        <f t="shared" si="400"/>
        <v>0</v>
      </c>
      <c r="BO204" s="17">
        <f t="shared" si="401"/>
        <v>8</v>
      </c>
      <c r="BP204" s="18">
        <f t="shared" si="402"/>
        <v>-999</v>
      </c>
      <c r="BQ204" s="19">
        <f t="shared" si="403"/>
        <v>0</v>
      </c>
      <c r="BR204" s="7">
        <f t="shared" ref="BR204:BR257" si="485">RANK(BP204,BP$8:BP$257)</f>
        <v>1</v>
      </c>
      <c r="BS204" s="8">
        <f>+'Detailed Input'!K278</f>
        <v>0</v>
      </c>
      <c r="BT204" s="8">
        <f t="shared" si="447"/>
        <v>0</v>
      </c>
      <c r="BU204" s="8">
        <f t="shared" si="448"/>
        <v>1</v>
      </c>
      <c r="BV204" s="19">
        <f t="shared" si="404"/>
        <v>0</v>
      </c>
      <c r="BW204" s="9">
        <f t="shared" si="405"/>
        <v>0</v>
      </c>
      <c r="BX204" s="17">
        <f t="shared" si="406"/>
        <v>9</v>
      </c>
      <c r="BY204" s="18">
        <f t="shared" si="407"/>
        <v>-999</v>
      </c>
      <c r="BZ204" s="19">
        <f t="shared" si="408"/>
        <v>0</v>
      </c>
      <c r="CA204" s="7">
        <f t="shared" ref="CA204:CA257" si="486">RANK(BY204,BY$8:BY$257)</f>
        <v>1</v>
      </c>
      <c r="CB204" s="8">
        <f>+'Detailed Input'!L278</f>
        <v>0</v>
      </c>
      <c r="CC204" s="8">
        <f t="shared" si="449"/>
        <v>0</v>
      </c>
      <c r="CD204" s="8">
        <f t="shared" si="450"/>
        <v>1</v>
      </c>
      <c r="CE204" s="19">
        <f t="shared" si="409"/>
        <v>0</v>
      </c>
      <c r="CF204" s="9">
        <f t="shared" si="410"/>
        <v>0</v>
      </c>
      <c r="CG204" s="17">
        <f t="shared" si="411"/>
        <v>10</v>
      </c>
      <c r="CH204" s="18">
        <f t="shared" si="412"/>
        <v>-999</v>
      </c>
      <c r="CI204" s="19">
        <f t="shared" si="413"/>
        <v>0</v>
      </c>
      <c r="CJ204" s="7">
        <f t="shared" ref="CJ204:CJ257" si="487">RANK(CH204,CH$8:CH$257)</f>
        <v>1</v>
      </c>
      <c r="CK204" s="8">
        <f>+'Detailed Input'!M278</f>
        <v>0</v>
      </c>
      <c r="CL204" s="8">
        <f t="shared" si="451"/>
        <v>0</v>
      </c>
      <c r="CM204" s="8">
        <f t="shared" si="452"/>
        <v>1</v>
      </c>
      <c r="CN204" s="19">
        <f t="shared" si="414"/>
        <v>0</v>
      </c>
      <c r="CO204" s="134">
        <f t="shared" si="415"/>
        <v>0</v>
      </c>
      <c r="CQ204" s="119" t="str">
        <f t="shared" si="453"/>
        <v>blank</v>
      </c>
      <c r="CR204" s="84">
        <f t="shared" si="416"/>
        <v>0</v>
      </c>
      <c r="CS204" s="77">
        <f t="shared" si="417"/>
        <v>0</v>
      </c>
      <c r="CT204" s="77">
        <f t="shared" si="418"/>
        <v>0</v>
      </c>
      <c r="CU204" s="77">
        <f t="shared" si="419"/>
        <v>0</v>
      </c>
      <c r="CV204" s="77">
        <f t="shared" si="420"/>
        <v>0</v>
      </c>
      <c r="CW204" s="77">
        <f t="shared" si="421"/>
        <v>0</v>
      </c>
      <c r="CX204" s="77">
        <f t="shared" si="422"/>
        <v>0</v>
      </c>
      <c r="CY204" s="77">
        <f t="shared" si="423"/>
        <v>0</v>
      </c>
      <c r="CZ204" s="77">
        <f t="shared" si="424"/>
        <v>0</v>
      </c>
      <c r="DA204" s="77">
        <f t="shared" si="425"/>
        <v>0</v>
      </c>
      <c r="DB204" s="145">
        <f t="shared" si="454"/>
        <v>-999</v>
      </c>
      <c r="DC204" s="115">
        <f t="shared" si="455"/>
        <v>-999</v>
      </c>
      <c r="DD204" s="115">
        <f t="shared" si="456"/>
        <v>-999</v>
      </c>
      <c r="DE204" s="115">
        <f t="shared" si="457"/>
        <v>-999</v>
      </c>
      <c r="DF204" s="115">
        <f t="shared" si="458"/>
        <v>-999</v>
      </c>
      <c r="DG204" s="115">
        <f t="shared" si="459"/>
        <v>-999</v>
      </c>
      <c r="DH204" s="115">
        <f t="shared" si="460"/>
        <v>-999</v>
      </c>
      <c r="DI204" s="115">
        <f t="shared" si="461"/>
        <v>-999</v>
      </c>
      <c r="DJ204" s="115">
        <f t="shared" si="462"/>
        <v>-999</v>
      </c>
      <c r="DK204" s="115">
        <f t="shared" si="463"/>
        <v>-999</v>
      </c>
      <c r="DL204" s="125">
        <f t="shared" si="464"/>
        <v>1</v>
      </c>
      <c r="DM204" s="116">
        <f t="shared" si="465"/>
        <v>1</v>
      </c>
      <c r="DN204" s="116">
        <f t="shared" si="466"/>
        <v>1</v>
      </c>
      <c r="DO204" s="116">
        <f t="shared" si="467"/>
        <v>1</v>
      </c>
      <c r="DP204" s="116">
        <f t="shared" si="468"/>
        <v>1</v>
      </c>
      <c r="DQ204" s="116">
        <f t="shared" si="469"/>
        <v>1</v>
      </c>
      <c r="DR204" s="116">
        <f t="shared" si="470"/>
        <v>1</v>
      </c>
      <c r="DS204" s="116">
        <f t="shared" si="471"/>
        <v>1</v>
      </c>
      <c r="DT204" s="116">
        <f t="shared" si="472"/>
        <v>1</v>
      </c>
      <c r="DU204" s="116">
        <f t="shared" si="473"/>
        <v>1</v>
      </c>
      <c r="DV204" s="125">
        <f t="shared" si="474"/>
        <v>0</v>
      </c>
      <c r="DW204" s="116">
        <f t="shared" si="475"/>
        <v>0</v>
      </c>
      <c r="DX204" s="116">
        <f t="shared" si="426"/>
        <v>0</v>
      </c>
      <c r="DY204" s="116">
        <f t="shared" si="427"/>
        <v>0</v>
      </c>
      <c r="DZ204" s="116">
        <f t="shared" si="428"/>
        <v>0</v>
      </c>
      <c r="EA204" s="116">
        <f t="shared" si="429"/>
        <v>0</v>
      </c>
      <c r="EB204" s="116">
        <f t="shared" si="430"/>
        <v>0</v>
      </c>
      <c r="EC204" s="116">
        <f t="shared" si="431"/>
        <v>0</v>
      </c>
      <c r="ED204" s="116">
        <f t="shared" si="432"/>
        <v>0</v>
      </c>
      <c r="EE204" s="116">
        <f t="shared" si="433"/>
        <v>0</v>
      </c>
      <c r="EF204" s="172" t="str">
        <f>IF(EE204&gt;='Detailed Input'!$A$6,INDEX(DB204:DK204,EE204-'Detailed Input'!$A$6+1),"")</f>
        <v/>
      </c>
      <c r="EG204" s="170" t="str">
        <f>IF(EE204&gt;='Detailed Input'!$A$6,INDEX(DL204:DU204,EE204-'Detailed Input'!$A$6+1),"")</f>
        <v/>
      </c>
      <c r="EH204" s="59">
        <f t="shared" si="476"/>
        <v>0</v>
      </c>
      <c r="EI204" s="120">
        <f t="shared" si="477"/>
        <v>0</v>
      </c>
      <c r="EJ204" s="58"/>
    </row>
    <row r="205" spans="1:140" x14ac:dyDescent="0.2">
      <c r="A205" s="133" t="str">
        <f>IF('Detailed Input'!A279="",'Detailed Input'!$A$25,'Detailed Input'!A279)</f>
        <v>blank</v>
      </c>
      <c r="B205" s="16">
        <f>+'Detailed Input'!C279</f>
        <v>0</v>
      </c>
      <c r="C205" s="16">
        <f>MATCH(A205,'Detailed Input'!$A$25:$A$75,0)</f>
        <v>1</v>
      </c>
      <c r="D205" s="17">
        <f>'Detailed Input'!B279+1</f>
        <v>1</v>
      </c>
      <c r="E205" s="18">
        <f t="shared" si="367"/>
        <v>-999</v>
      </c>
      <c r="F205" s="19">
        <f t="shared" si="368"/>
        <v>0</v>
      </c>
      <c r="G205" s="7">
        <f t="shared" si="478"/>
        <v>1</v>
      </c>
      <c r="H205" s="8">
        <f>+'Detailed Input'!D279</f>
        <v>0</v>
      </c>
      <c r="I205" s="8">
        <v>0</v>
      </c>
      <c r="J205" s="8">
        <f t="shared" si="434"/>
        <v>1</v>
      </c>
      <c r="K205" s="19">
        <f t="shared" si="369"/>
        <v>0</v>
      </c>
      <c r="L205" s="9">
        <f t="shared" si="370"/>
        <v>0</v>
      </c>
      <c r="M205" s="17">
        <f t="shared" si="371"/>
        <v>2</v>
      </c>
      <c r="N205" s="18">
        <f t="shared" si="372"/>
        <v>-999</v>
      </c>
      <c r="O205" s="19">
        <f t="shared" si="373"/>
        <v>0</v>
      </c>
      <c r="P205" s="7">
        <f t="shared" si="479"/>
        <v>1</v>
      </c>
      <c r="Q205" s="8">
        <f>+'Detailed Input'!E279</f>
        <v>0</v>
      </c>
      <c r="R205" s="8">
        <f t="shared" si="435"/>
        <v>0</v>
      </c>
      <c r="S205" s="8">
        <f t="shared" si="436"/>
        <v>1</v>
      </c>
      <c r="T205" s="19">
        <f t="shared" si="374"/>
        <v>0</v>
      </c>
      <c r="U205" s="9">
        <f t="shared" si="375"/>
        <v>0</v>
      </c>
      <c r="V205" s="17">
        <f t="shared" si="376"/>
        <v>3</v>
      </c>
      <c r="W205" s="18">
        <f t="shared" si="377"/>
        <v>-999</v>
      </c>
      <c r="X205" s="19">
        <f t="shared" si="378"/>
        <v>0</v>
      </c>
      <c r="Y205" s="7">
        <f t="shared" si="480"/>
        <v>1</v>
      </c>
      <c r="Z205" s="8">
        <f>+'Detailed Input'!F279</f>
        <v>0</v>
      </c>
      <c r="AA205" s="8">
        <f t="shared" si="437"/>
        <v>0</v>
      </c>
      <c r="AB205" s="8">
        <f t="shared" si="438"/>
        <v>1</v>
      </c>
      <c r="AC205" s="19">
        <f t="shared" si="379"/>
        <v>0</v>
      </c>
      <c r="AD205" s="9">
        <f t="shared" si="380"/>
        <v>0</v>
      </c>
      <c r="AE205" s="17">
        <f t="shared" si="381"/>
        <v>4</v>
      </c>
      <c r="AF205" s="18">
        <f t="shared" si="382"/>
        <v>-999</v>
      </c>
      <c r="AG205" s="19">
        <f t="shared" si="383"/>
        <v>0</v>
      </c>
      <c r="AH205" s="7">
        <f t="shared" si="481"/>
        <v>1</v>
      </c>
      <c r="AI205" s="8">
        <f>+'Detailed Input'!G279</f>
        <v>0</v>
      </c>
      <c r="AJ205" s="8">
        <f t="shared" si="439"/>
        <v>0</v>
      </c>
      <c r="AK205" s="8">
        <f t="shared" si="440"/>
        <v>1</v>
      </c>
      <c r="AL205" s="19">
        <f t="shared" si="384"/>
        <v>0</v>
      </c>
      <c r="AM205" s="9">
        <f t="shared" si="385"/>
        <v>0</v>
      </c>
      <c r="AN205" s="17">
        <f t="shared" si="386"/>
        <v>5</v>
      </c>
      <c r="AO205" s="18">
        <f t="shared" si="387"/>
        <v>-999</v>
      </c>
      <c r="AP205" s="19">
        <f t="shared" si="388"/>
        <v>0</v>
      </c>
      <c r="AQ205" s="7">
        <f t="shared" si="482"/>
        <v>1</v>
      </c>
      <c r="AR205" s="8">
        <f>+'Detailed Input'!H279</f>
        <v>0</v>
      </c>
      <c r="AS205" s="8">
        <f t="shared" si="441"/>
        <v>0</v>
      </c>
      <c r="AT205" s="8">
        <f t="shared" si="442"/>
        <v>1</v>
      </c>
      <c r="AU205" s="19">
        <f t="shared" si="389"/>
        <v>0</v>
      </c>
      <c r="AV205" s="9">
        <f t="shared" si="390"/>
        <v>0</v>
      </c>
      <c r="AW205" s="17">
        <f t="shared" si="391"/>
        <v>6</v>
      </c>
      <c r="AX205" s="18">
        <f t="shared" si="392"/>
        <v>-999</v>
      </c>
      <c r="AY205" s="19">
        <f t="shared" si="393"/>
        <v>0</v>
      </c>
      <c r="AZ205" s="7">
        <f t="shared" si="483"/>
        <v>1</v>
      </c>
      <c r="BA205" s="8">
        <f>+'Detailed Input'!I279</f>
        <v>0</v>
      </c>
      <c r="BB205" s="8">
        <f t="shared" si="443"/>
        <v>0</v>
      </c>
      <c r="BC205" s="8">
        <f t="shared" si="444"/>
        <v>1</v>
      </c>
      <c r="BD205" s="19">
        <f t="shared" si="394"/>
        <v>0</v>
      </c>
      <c r="BE205" s="9">
        <f t="shared" si="395"/>
        <v>0</v>
      </c>
      <c r="BF205" s="17">
        <f t="shared" si="396"/>
        <v>7</v>
      </c>
      <c r="BG205" s="18">
        <f t="shared" si="397"/>
        <v>-999</v>
      </c>
      <c r="BH205" s="19">
        <f t="shared" si="398"/>
        <v>0</v>
      </c>
      <c r="BI205" s="7">
        <f t="shared" si="484"/>
        <v>1</v>
      </c>
      <c r="BJ205" s="8">
        <f>+'Detailed Input'!J279</f>
        <v>0</v>
      </c>
      <c r="BK205" s="8">
        <f t="shared" si="445"/>
        <v>0</v>
      </c>
      <c r="BL205" s="8">
        <f t="shared" si="446"/>
        <v>1</v>
      </c>
      <c r="BM205" s="19">
        <f t="shared" si="399"/>
        <v>0</v>
      </c>
      <c r="BN205" s="9">
        <f t="shared" si="400"/>
        <v>0</v>
      </c>
      <c r="BO205" s="17">
        <f t="shared" si="401"/>
        <v>8</v>
      </c>
      <c r="BP205" s="18">
        <f t="shared" si="402"/>
        <v>-999</v>
      </c>
      <c r="BQ205" s="19">
        <f t="shared" si="403"/>
        <v>0</v>
      </c>
      <c r="BR205" s="7">
        <f t="shared" si="485"/>
        <v>1</v>
      </c>
      <c r="BS205" s="8">
        <f>+'Detailed Input'!K279</f>
        <v>0</v>
      </c>
      <c r="BT205" s="8">
        <f t="shared" si="447"/>
        <v>0</v>
      </c>
      <c r="BU205" s="8">
        <f t="shared" si="448"/>
        <v>1</v>
      </c>
      <c r="BV205" s="19">
        <f t="shared" si="404"/>
        <v>0</v>
      </c>
      <c r="BW205" s="9">
        <f t="shared" si="405"/>
        <v>0</v>
      </c>
      <c r="BX205" s="17">
        <f t="shared" si="406"/>
        <v>9</v>
      </c>
      <c r="BY205" s="18">
        <f t="shared" si="407"/>
        <v>-999</v>
      </c>
      <c r="BZ205" s="19">
        <f t="shared" si="408"/>
        <v>0</v>
      </c>
      <c r="CA205" s="7">
        <f t="shared" si="486"/>
        <v>1</v>
      </c>
      <c r="CB205" s="8">
        <f>+'Detailed Input'!L279</f>
        <v>0</v>
      </c>
      <c r="CC205" s="8">
        <f t="shared" si="449"/>
        <v>0</v>
      </c>
      <c r="CD205" s="8">
        <f t="shared" si="450"/>
        <v>1</v>
      </c>
      <c r="CE205" s="19">
        <f t="shared" si="409"/>
        <v>0</v>
      </c>
      <c r="CF205" s="9">
        <f t="shared" si="410"/>
        <v>0</v>
      </c>
      <c r="CG205" s="17">
        <f t="shared" si="411"/>
        <v>10</v>
      </c>
      <c r="CH205" s="18">
        <f t="shared" si="412"/>
        <v>-999</v>
      </c>
      <c r="CI205" s="19">
        <f t="shared" si="413"/>
        <v>0</v>
      </c>
      <c r="CJ205" s="7">
        <f t="shared" si="487"/>
        <v>1</v>
      </c>
      <c r="CK205" s="8">
        <f>+'Detailed Input'!M279</f>
        <v>0</v>
      </c>
      <c r="CL205" s="8">
        <f t="shared" si="451"/>
        <v>0</v>
      </c>
      <c r="CM205" s="8">
        <f t="shared" si="452"/>
        <v>1</v>
      </c>
      <c r="CN205" s="19">
        <f t="shared" si="414"/>
        <v>0</v>
      </c>
      <c r="CO205" s="134">
        <f t="shared" si="415"/>
        <v>0</v>
      </c>
      <c r="CQ205" s="119" t="str">
        <f t="shared" si="453"/>
        <v>blank</v>
      </c>
      <c r="CR205" s="84">
        <f t="shared" si="416"/>
        <v>0</v>
      </c>
      <c r="CS205" s="77">
        <f t="shared" si="417"/>
        <v>0</v>
      </c>
      <c r="CT205" s="77">
        <f t="shared" si="418"/>
        <v>0</v>
      </c>
      <c r="CU205" s="77">
        <f t="shared" si="419"/>
        <v>0</v>
      </c>
      <c r="CV205" s="77">
        <f t="shared" si="420"/>
        <v>0</v>
      </c>
      <c r="CW205" s="77">
        <f t="shared" si="421"/>
        <v>0</v>
      </c>
      <c r="CX205" s="77">
        <f t="shared" si="422"/>
        <v>0</v>
      </c>
      <c r="CY205" s="77">
        <f t="shared" si="423"/>
        <v>0</v>
      </c>
      <c r="CZ205" s="77">
        <f t="shared" si="424"/>
        <v>0</v>
      </c>
      <c r="DA205" s="77">
        <f t="shared" si="425"/>
        <v>0</v>
      </c>
      <c r="DB205" s="145">
        <f t="shared" si="454"/>
        <v>-999</v>
      </c>
      <c r="DC205" s="115">
        <f t="shared" si="455"/>
        <v>-999</v>
      </c>
      <c r="DD205" s="115">
        <f t="shared" si="456"/>
        <v>-999</v>
      </c>
      <c r="DE205" s="115">
        <f t="shared" si="457"/>
        <v>-999</v>
      </c>
      <c r="DF205" s="115">
        <f t="shared" si="458"/>
        <v>-999</v>
      </c>
      <c r="DG205" s="115">
        <f t="shared" si="459"/>
        <v>-999</v>
      </c>
      <c r="DH205" s="115">
        <f t="shared" si="460"/>
        <v>-999</v>
      </c>
      <c r="DI205" s="115">
        <f t="shared" si="461"/>
        <v>-999</v>
      </c>
      <c r="DJ205" s="115">
        <f t="shared" si="462"/>
        <v>-999</v>
      </c>
      <c r="DK205" s="115">
        <f t="shared" si="463"/>
        <v>-999</v>
      </c>
      <c r="DL205" s="125">
        <f t="shared" si="464"/>
        <v>1</v>
      </c>
      <c r="DM205" s="116">
        <f t="shared" si="465"/>
        <v>1</v>
      </c>
      <c r="DN205" s="116">
        <f t="shared" si="466"/>
        <v>1</v>
      </c>
      <c r="DO205" s="116">
        <f t="shared" si="467"/>
        <v>1</v>
      </c>
      <c r="DP205" s="116">
        <f t="shared" si="468"/>
        <v>1</v>
      </c>
      <c r="DQ205" s="116">
        <f t="shared" si="469"/>
        <v>1</v>
      </c>
      <c r="DR205" s="116">
        <f t="shared" si="470"/>
        <v>1</v>
      </c>
      <c r="DS205" s="116">
        <f t="shared" si="471"/>
        <v>1</v>
      </c>
      <c r="DT205" s="116">
        <f t="shared" si="472"/>
        <v>1</v>
      </c>
      <c r="DU205" s="116">
        <f t="shared" si="473"/>
        <v>1</v>
      </c>
      <c r="DV205" s="125">
        <f t="shared" si="474"/>
        <v>0</v>
      </c>
      <c r="DW205" s="116">
        <f t="shared" si="475"/>
        <v>0</v>
      </c>
      <c r="DX205" s="116">
        <f t="shared" si="426"/>
        <v>0</v>
      </c>
      <c r="DY205" s="116">
        <f t="shared" si="427"/>
        <v>0</v>
      </c>
      <c r="DZ205" s="116">
        <f t="shared" si="428"/>
        <v>0</v>
      </c>
      <c r="EA205" s="116">
        <f t="shared" si="429"/>
        <v>0</v>
      </c>
      <c r="EB205" s="116">
        <f t="shared" si="430"/>
        <v>0</v>
      </c>
      <c r="EC205" s="116">
        <f t="shared" si="431"/>
        <v>0</v>
      </c>
      <c r="ED205" s="116">
        <f t="shared" si="432"/>
        <v>0</v>
      </c>
      <c r="EE205" s="116">
        <f t="shared" si="433"/>
        <v>0</v>
      </c>
      <c r="EF205" s="172" t="str">
        <f>IF(EE205&gt;='Detailed Input'!$A$6,INDEX(DB205:DK205,EE205-'Detailed Input'!$A$6+1),"")</f>
        <v/>
      </c>
      <c r="EG205" s="170" t="str">
        <f>IF(EE205&gt;='Detailed Input'!$A$6,INDEX(DL205:DU205,EE205-'Detailed Input'!$A$6+1),"")</f>
        <v/>
      </c>
      <c r="EH205" s="59">
        <f t="shared" si="476"/>
        <v>0</v>
      </c>
      <c r="EI205" s="120">
        <f t="shared" si="477"/>
        <v>0</v>
      </c>
      <c r="EJ205" s="58"/>
    </row>
    <row r="206" spans="1:140" x14ac:dyDescent="0.2">
      <c r="A206" s="133" t="str">
        <f>IF('Detailed Input'!A280="",'Detailed Input'!$A$25,'Detailed Input'!A280)</f>
        <v>blank</v>
      </c>
      <c r="B206" s="16">
        <f>+'Detailed Input'!C280</f>
        <v>0</v>
      </c>
      <c r="C206" s="16">
        <f>MATCH(A206,'Detailed Input'!$A$25:$A$75,0)</f>
        <v>1</v>
      </c>
      <c r="D206" s="17">
        <f>'Detailed Input'!B280+1</f>
        <v>1</v>
      </c>
      <c r="E206" s="18">
        <f t="shared" si="367"/>
        <v>-999</v>
      </c>
      <c r="F206" s="19">
        <f t="shared" si="368"/>
        <v>0</v>
      </c>
      <c r="G206" s="7">
        <f t="shared" si="478"/>
        <v>1</v>
      </c>
      <c r="H206" s="8">
        <f>+'Detailed Input'!D280</f>
        <v>0</v>
      </c>
      <c r="I206" s="8">
        <v>0</v>
      </c>
      <c r="J206" s="8">
        <f t="shared" si="434"/>
        <v>1</v>
      </c>
      <c r="K206" s="19">
        <f t="shared" si="369"/>
        <v>0</v>
      </c>
      <c r="L206" s="9">
        <f t="shared" si="370"/>
        <v>0</v>
      </c>
      <c r="M206" s="17">
        <f t="shared" si="371"/>
        <v>2</v>
      </c>
      <c r="N206" s="18">
        <f t="shared" si="372"/>
        <v>-999</v>
      </c>
      <c r="O206" s="19">
        <f t="shared" si="373"/>
        <v>0</v>
      </c>
      <c r="P206" s="7">
        <f t="shared" si="479"/>
        <v>1</v>
      </c>
      <c r="Q206" s="8">
        <f>+'Detailed Input'!E280</f>
        <v>0</v>
      </c>
      <c r="R206" s="8">
        <f t="shared" si="435"/>
        <v>0</v>
      </c>
      <c r="S206" s="8">
        <f t="shared" si="436"/>
        <v>1</v>
      </c>
      <c r="T206" s="19">
        <f t="shared" si="374"/>
        <v>0</v>
      </c>
      <c r="U206" s="9">
        <f t="shared" si="375"/>
        <v>0</v>
      </c>
      <c r="V206" s="17">
        <f t="shared" si="376"/>
        <v>3</v>
      </c>
      <c r="W206" s="18">
        <f t="shared" si="377"/>
        <v>-999</v>
      </c>
      <c r="X206" s="19">
        <f t="shared" si="378"/>
        <v>0</v>
      </c>
      <c r="Y206" s="7">
        <f t="shared" si="480"/>
        <v>1</v>
      </c>
      <c r="Z206" s="8">
        <f>+'Detailed Input'!F280</f>
        <v>0</v>
      </c>
      <c r="AA206" s="8">
        <f t="shared" si="437"/>
        <v>0</v>
      </c>
      <c r="AB206" s="8">
        <f t="shared" si="438"/>
        <v>1</v>
      </c>
      <c r="AC206" s="19">
        <f t="shared" si="379"/>
        <v>0</v>
      </c>
      <c r="AD206" s="9">
        <f t="shared" si="380"/>
        <v>0</v>
      </c>
      <c r="AE206" s="17">
        <f t="shared" si="381"/>
        <v>4</v>
      </c>
      <c r="AF206" s="18">
        <f t="shared" si="382"/>
        <v>-999</v>
      </c>
      <c r="AG206" s="19">
        <f t="shared" si="383"/>
        <v>0</v>
      </c>
      <c r="AH206" s="7">
        <f t="shared" si="481"/>
        <v>1</v>
      </c>
      <c r="AI206" s="8">
        <f>+'Detailed Input'!G280</f>
        <v>0</v>
      </c>
      <c r="AJ206" s="8">
        <f t="shared" si="439"/>
        <v>0</v>
      </c>
      <c r="AK206" s="8">
        <f t="shared" si="440"/>
        <v>1</v>
      </c>
      <c r="AL206" s="19">
        <f t="shared" si="384"/>
        <v>0</v>
      </c>
      <c r="AM206" s="9">
        <f t="shared" si="385"/>
        <v>0</v>
      </c>
      <c r="AN206" s="17">
        <f t="shared" si="386"/>
        <v>5</v>
      </c>
      <c r="AO206" s="18">
        <f t="shared" si="387"/>
        <v>-999</v>
      </c>
      <c r="AP206" s="19">
        <f t="shared" si="388"/>
        <v>0</v>
      </c>
      <c r="AQ206" s="7">
        <f t="shared" si="482"/>
        <v>1</v>
      </c>
      <c r="AR206" s="8">
        <f>+'Detailed Input'!H280</f>
        <v>0</v>
      </c>
      <c r="AS206" s="8">
        <f t="shared" si="441"/>
        <v>0</v>
      </c>
      <c r="AT206" s="8">
        <f t="shared" si="442"/>
        <v>1</v>
      </c>
      <c r="AU206" s="19">
        <f t="shared" si="389"/>
        <v>0</v>
      </c>
      <c r="AV206" s="9">
        <f t="shared" si="390"/>
        <v>0</v>
      </c>
      <c r="AW206" s="17">
        <f t="shared" si="391"/>
        <v>6</v>
      </c>
      <c r="AX206" s="18">
        <f t="shared" si="392"/>
        <v>-999</v>
      </c>
      <c r="AY206" s="19">
        <f t="shared" si="393"/>
        <v>0</v>
      </c>
      <c r="AZ206" s="7">
        <f t="shared" si="483"/>
        <v>1</v>
      </c>
      <c r="BA206" s="8">
        <f>+'Detailed Input'!I280</f>
        <v>0</v>
      </c>
      <c r="BB206" s="8">
        <f t="shared" si="443"/>
        <v>0</v>
      </c>
      <c r="BC206" s="8">
        <f t="shared" si="444"/>
        <v>1</v>
      </c>
      <c r="BD206" s="19">
        <f t="shared" si="394"/>
        <v>0</v>
      </c>
      <c r="BE206" s="9">
        <f t="shared" si="395"/>
        <v>0</v>
      </c>
      <c r="BF206" s="17">
        <f t="shared" si="396"/>
        <v>7</v>
      </c>
      <c r="BG206" s="18">
        <f t="shared" si="397"/>
        <v>-999</v>
      </c>
      <c r="BH206" s="19">
        <f t="shared" si="398"/>
        <v>0</v>
      </c>
      <c r="BI206" s="7">
        <f t="shared" si="484"/>
        <v>1</v>
      </c>
      <c r="BJ206" s="8">
        <f>+'Detailed Input'!J280</f>
        <v>0</v>
      </c>
      <c r="BK206" s="8">
        <f t="shared" si="445"/>
        <v>0</v>
      </c>
      <c r="BL206" s="8">
        <f t="shared" si="446"/>
        <v>1</v>
      </c>
      <c r="BM206" s="19">
        <f t="shared" si="399"/>
        <v>0</v>
      </c>
      <c r="BN206" s="9">
        <f t="shared" si="400"/>
        <v>0</v>
      </c>
      <c r="BO206" s="17">
        <f t="shared" si="401"/>
        <v>8</v>
      </c>
      <c r="BP206" s="18">
        <f t="shared" si="402"/>
        <v>-999</v>
      </c>
      <c r="BQ206" s="19">
        <f t="shared" si="403"/>
        <v>0</v>
      </c>
      <c r="BR206" s="7">
        <f t="shared" si="485"/>
        <v>1</v>
      </c>
      <c r="BS206" s="8">
        <f>+'Detailed Input'!K280</f>
        <v>0</v>
      </c>
      <c r="BT206" s="8">
        <f t="shared" si="447"/>
        <v>0</v>
      </c>
      <c r="BU206" s="8">
        <f t="shared" si="448"/>
        <v>1</v>
      </c>
      <c r="BV206" s="19">
        <f t="shared" si="404"/>
        <v>0</v>
      </c>
      <c r="BW206" s="9">
        <f t="shared" si="405"/>
        <v>0</v>
      </c>
      <c r="BX206" s="17">
        <f t="shared" si="406"/>
        <v>9</v>
      </c>
      <c r="BY206" s="18">
        <f t="shared" si="407"/>
        <v>-999</v>
      </c>
      <c r="BZ206" s="19">
        <f t="shared" si="408"/>
        <v>0</v>
      </c>
      <c r="CA206" s="7">
        <f t="shared" si="486"/>
        <v>1</v>
      </c>
      <c r="CB206" s="8">
        <f>+'Detailed Input'!L280</f>
        <v>0</v>
      </c>
      <c r="CC206" s="8">
        <f t="shared" si="449"/>
        <v>0</v>
      </c>
      <c r="CD206" s="8">
        <f t="shared" si="450"/>
        <v>1</v>
      </c>
      <c r="CE206" s="19">
        <f t="shared" si="409"/>
        <v>0</v>
      </c>
      <c r="CF206" s="9">
        <f t="shared" si="410"/>
        <v>0</v>
      </c>
      <c r="CG206" s="17">
        <f t="shared" si="411"/>
        <v>10</v>
      </c>
      <c r="CH206" s="18">
        <f t="shared" si="412"/>
        <v>-999</v>
      </c>
      <c r="CI206" s="19">
        <f t="shared" si="413"/>
        <v>0</v>
      </c>
      <c r="CJ206" s="7">
        <f t="shared" si="487"/>
        <v>1</v>
      </c>
      <c r="CK206" s="8">
        <f>+'Detailed Input'!M280</f>
        <v>0</v>
      </c>
      <c r="CL206" s="8">
        <f t="shared" si="451"/>
        <v>0</v>
      </c>
      <c r="CM206" s="8">
        <f t="shared" si="452"/>
        <v>1</v>
      </c>
      <c r="CN206" s="19">
        <f t="shared" si="414"/>
        <v>0</v>
      </c>
      <c r="CO206" s="134">
        <f t="shared" si="415"/>
        <v>0</v>
      </c>
      <c r="CQ206" s="119" t="str">
        <f t="shared" si="453"/>
        <v>blank</v>
      </c>
      <c r="CR206" s="84">
        <f t="shared" si="416"/>
        <v>0</v>
      </c>
      <c r="CS206" s="77">
        <f t="shared" si="417"/>
        <v>0</v>
      </c>
      <c r="CT206" s="77">
        <f t="shared" si="418"/>
        <v>0</v>
      </c>
      <c r="CU206" s="77">
        <f t="shared" si="419"/>
        <v>0</v>
      </c>
      <c r="CV206" s="77">
        <f t="shared" si="420"/>
        <v>0</v>
      </c>
      <c r="CW206" s="77">
        <f t="shared" si="421"/>
        <v>0</v>
      </c>
      <c r="CX206" s="77">
        <f t="shared" si="422"/>
        <v>0</v>
      </c>
      <c r="CY206" s="77">
        <f t="shared" si="423"/>
        <v>0</v>
      </c>
      <c r="CZ206" s="77">
        <f t="shared" si="424"/>
        <v>0</v>
      </c>
      <c r="DA206" s="77">
        <f t="shared" si="425"/>
        <v>0</v>
      </c>
      <c r="DB206" s="145">
        <f t="shared" si="454"/>
        <v>-999</v>
      </c>
      <c r="DC206" s="115">
        <f t="shared" si="455"/>
        <v>-999</v>
      </c>
      <c r="DD206" s="115">
        <f t="shared" si="456"/>
        <v>-999</v>
      </c>
      <c r="DE206" s="115">
        <f t="shared" si="457"/>
        <v>-999</v>
      </c>
      <c r="DF206" s="115">
        <f t="shared" si="458"/>
        <v>-999</v>
      </c>
      <c r="DG206" s="115">
        <f t="shared" si="459"/>
        <v>-999</v>
      </c>
      <c r="DH206" s="115">
        <f t="shared" si="460"/>
        <v>-999</v>
      </c>
      <c r="DI206" s="115">
        <f t="shared" si="461"/>
        <v>-999</v>
      </c>
      <c r="DJ206" s="115">
        <f t="shared" si="462"/>
        <v>-999</v>
      </c>
      <c r="DK206" s="115">
        <f t="shared" si="463"/>
        <v>-999</v>
      </c>
      <c r="DL206" s="125">
        <f t="shared" si="464"/>
        <v>1</v>
      </c>
      <c r="DM206" s="116">
        <f t="shared" si="465"/>
        <v>1</v>
      </c>
      <c r="DN206" s="116">
        <f t="shared" si="466"/>
        <v>1</v>
      </c>
      <c r="DO206" s="116">
        <f t="shared" si="467"/>
        <v>1</v>
      </c>
      <c r="DP206" s="116">
        <f t="shared" si="468"/>
        <v>1</v>
      </c>
      <c r="DQ206" s="116">
        <f t="shared" si="469"/>
        <v>1</v>
      </c>
      <c r="DR206" s="116">
        <f t="shared" si="470"/>
        <v>1</v>
      </c>
      <c r="DS206" s="116">
        <f t="shared" si="471"/>
        <v>1</v>
      </c>
      <c r="DT206" s="116">
        <f t="shared" si="472"/>
        <v>1</v>
      </c>
      <c r="DU206" s="116">
        <f t="shared" si="473"/>
        <v>1</v>
      </c>
      <c r="DV206" s="125">
        <f t="shared" si="474"/>
        <v>0</v>
      </c>
      <c r="DW206" s="116">
        <f t="shared" si="475"/>
        <v>0</v>
      </c>
      <c r="DX206" s="116">
        <f t="shared" si="426"/>
        <v>0</v>
      </c>
      <c r="DY206" s="116">
        <f t="shared" si="427"/>
        <v>0</v>
      </c>
      <c r="DZ206" s="116">
        <f t="shared" si="428"/>
        <v>0</v>
      </c>
      <c r="EA206" s="116">
        <f t="shared" si="429"/>
        <v>0</v>
      </c>
      <c r="EB206" s="116">
        <f t="shared" si="430"/>
        <v>0</v>
      </c>
      <c r="EC206" s="116">
        <f t="shared" si="431"/>
        <v>0</v>
      </c>
      <c r="ED206" s="116">
        <f t="shared" si="432"/>
        <v>0</v>
      </c>
      <c r="EE206" s="116">
        <f t="shared" si="433"/>
        <v>0</v>
      </c>
      <c r="EF206" s="172" t="str">
        <f>IF(EE206&gt;='Detailed Input'!$A$6,INDEX(DB206:DK206,EE206-'Detailed Input'!$A$6+1),"")</f>
        <v/>
      </c>
      <c r="EG206" s="170" t="str">
        <f>IF(EE206&gt;='Detailed Input'!$A$6,INDEX(DL206:DU206,EE206-'Detailed Input'!$A$6+1),"")</f>
        <v/>
      </c>
      <c r="EH206" s="59">
        <f t="shared" si="476"/>
        <v>0</v>
      </c>
      <c r="EI206" s="120">
        <f t="shared" si="477"/>
        <v>0</v>
      </c>
      <c r="EJ206" s="58"/>
    </row>
    <row r="207" spans="1:140" x14ac:dyDescent="0.2">
      <c r="A207" s="133" t="str">
        <f>IF('Detailed Input'!A281="",'Detailed Input'!$A$25,'Detailed Input'!A281)</f>
        <v>blank</v>
      </c>
      <c r="B207" s="16">
        <f>+'Detailed Input'!C281</f>
        <v>0</v>
      </c>
      <c r="C207" s="16">
        <f>MATCH(A207,'Detailed Input'!$A$25:$A$75,0)</f>
        <v>1</v>
      </c>
      <c r="D207" s="17">
        <f>'Detailed Input'!B281+1</f>
        <v>1</v>
      </c>
      <c r="E207" s="18">
        <f t="shared" si="367"/>
        <v>-999</v>
      </c>
      <c r="F207" s="19">
        <f t="shared" si="368"/>
        <v>0</v>
      </c>
      <c r="G207" s="7">
        <f t="shared" si="478"/>
        <v>1</v>
      </c>
      <c r="H207" s="8">
        <f>+'Detailed Input'!D281</f>
        <v>0</v>
      </c>
      <c r="I207" s="8">
        <v>0</v>
      </c>
      <c r="J207" s="8">
        <f t="shared" si="434"/>
        <v>1</v>
      </c>
      <c r="K207" s="19">
        <f t="shared" si="369"/>
        <v>0</v>
      </c>
      <c r="L207" s="9">
        <f t="shared" si="370"/>
        <v>0</v>
      </c>
      <c r="M207" s="17">
        <f t="shared" si="371"/>
        <v>2</v>
      </c>
      <c r="N207" s="18">
        <f t="shared" si="372"/>
        <v>-999</v>
      </c>
      <c r="O207" s="19">
        <f t="shared" si="373"/>
        <v>0</v>
      </c>
      <c r="P207" s="7">
        <f t="shared" si="479"/>
        <v>1</v>
      </c>
      <c r="Q207" s="8">
        <f>+'Detailed Input'!E281</f>
        <v>0</v>
      </c>
      <c r="R207" s="8">
        <f t="shared" si="435"/>
        <v>0</v>
      </c>
      <c r="S207" s="8">
        <f t="shared" si="436"/>
        <v>1</v>
      </c>
      <c r="T207" s="19">
        <f t="shared" si="374"/>
        <v>0</v>
      </c>
      <c r="U207" s="9">
        <f t="shared" si="375"/>
        <v>0</v>
      </c>
      <c r="V207" s="17">
        <f t="shared" si="376"/>
        <v>3</v>
      </c>
      <c r="W207" s="18">
        <f t="shared" si="377"/>
        <v>-999</v>
      </c>
      <c r="X207" s="19">
        <f t="shared" si="378"/>
        <v>0</v>
      </c>
      <c r="Y207" s="7">
        <f t="shared" si="480"/>
        <v>1</v>
      </c>
      <c r="Z207" s="8">
        <f>+'Detailed Input'!F281</f>
        <v>0</v>
      </c>
      <c r="AA207" s="8">
        <f t="shared" si="437"/>
        <v>0</v>
      </c>
      <c r="AB207" s="8">
        <f t="shared" si="438"/>
        <v>1</v>
      </c>
      <c r="AC207" s="19">
        <f t="shared" si="379"/>
        <v>0</v>
      </c>
      <c r="AD207" s="9">
        <f t="shared" si="380"/>
        <v>0</v>
      </c>
      <c r="AE207" s="17">
        <f t="shared" si="381"/>
        <v>4</v>
      </c>
      <c r="AF207" s="18">
        <f t="shared" si="382"/>
        <v>-999</v>
      </c>
      <c r="AG207" s="19">
        <f t="shared" si="383"/>
        <v>0</v>
      </c>
      <c r="AH207" s="7">
        <f t="shared" si="481"/>
        <v>1</v>
      </c>
      <c r="AI207" s="8">
        <f>+'Detailed Input'!G281</f>
        <v>0</v>
      </c>
      <c r="AJ207" s="8">
        <f t="shared" si="439"/>
        <v>0</v>
      </c>
      <c r="AK207" s="8">
        <f t="shared" si="440"/>
        <v>1</v>
      </c>
      <c r="AL207" s="19">
        <f t="shared" si="384"/>
        <v>0</v>
      </c>
      <c r="AM207" s="9">
        <f t="shared" si="385"/>
        <v>0</v>
      </c>
      <c r="AN207" s="17">
        <f t="shared" si="386"/>
        <v>5</v>
      </c>
      <c r="AO207" s="18">
        <f t="shared" si="387"/>
        <v>-999</v>
      </c>
      <c r="AP207" s="19">
        <f t="shared" si="388"/>
        <v>0</v>
      </c>
      <c r="AQ207" s="7">
        <f t="shared" si="482"/>
        <v>1</v>
      </c>
      <c r="AR207" s="8">
        <f>+'Detailed Input'!H281</f>
        <v>0</v>
      </c>
      <c r="AS207" s="8">
        <f t="shared" si="441"/>
        <v>0</v>
      </c>
      <c r="AT207" s="8">
        <f t="shared" si="442"/>
        <v>1</v>
      </c>
      <c r="AU207" s="19">
        <f t="shared" si="389"/>
        <v>0</v>
      </c>
      <c r="AV207" s="9">
        <f t="shared" si="390"/>
        <v>0</v>
      </c>
      <c r="AW207" s="17">
        <f t="shared" si="391"/>
        <v>6</v>
      </c>
      <c r="AX207" s="18">
        <f t="shared" si="392"/>
        <v>-999</v>
      </c>
      <c r="AY207" s="19">
        <f t="shared" si="393"/>
        <v>0</v>
      </c>
      <c r="AZ207" s="7">
        <f t="shared" si="483"/>
        <v>1</v>
      </c>
      <c r="BA207" s="8">
        <f>+'Detailed Input'!I281</f>
        <v>0</v>
      </c>
      <c r="BB207" s="8">
        <f t="shared" si="443"/>
        <v>0</v>
      </c>
      <c r="BC207" s="8">
        <f t="shared" si="444"/>
        <v>1</v>
      </c>
      <c r="BD207" s="19">
        <f t="shared" si="394"/>
        <v>0</v>
      </c>
      <c r="BE207" s="9">
        <f t="shared" si="395"/>
        <v>0</v>
      </c>
      <c r="BF207" s="17">
        <f t="shared" si="396"/>
        <v>7</v>
      </c>
      <c r="BG207" s="18">
        <f t="shared" si="397"/>
        <v>-999</v>
      </c>
      <c r="BH207" s="19">
        <f t="shared" si="398"/>
        <v>0</v>
      </c>
      <c r="BI207" s="7">
        <f t="shared" si="484"/>
        <v>1</v>
      </c>
      <c r="BJ207" s="8">
        <f>+'Detailed Input'!J281</f>
        <v>0</v>
      </c>
      <c r="BK207" s="8">
        <f t="shared" si="445"/>
        <v>0</v>
      </c>
      <c r="BL207" s="8">
        <f t="shared" si="446"/>
        <v>1</v>
      </c>
      <c r="BM207" s="19">
        <f t="shared" si="399"/>
        <v>0</v>
      </c>
      <c r="BN207" s="9">
        <f t="shared" si="400"/>
        <v>0</v>
      </c>
      <c r="BO207" s="17">
        <f t="shared" si="401"/>
        <v>8</v>
      </c>
      <c r="BP207" s="18">
        <f t="shared" si="402"/>
        <v>-999</v>
      </c>
      <c r="BQ207" s="19">
        <f t="shared" si="403"/>
        <v>0</v>
      </c>
      <c r="BR207" s="7">
        <f t="shared" si="485"/>
        <v>1</v>
      </c>
      <c r="BS207" s="8">
        <f>+'Detailed Input'!K281</f>
        <v>0</v>
      </c>
      <c r="BT207" s="8">
        <f t="shared" si="447"/>
        <v>0</v>
      </c>
      <c r="BU207" s="8">
        <f t="shared" si="448"/>
        <v>1</v>
      </c>
      <c r="BV207" s="19">
        <f t="shared" si="404"/>
        <v>0</v>
      </c>
      <c r="BW207" s="9">
        <f t="shared" si="405"/>
        <v>0</v>
      </c>
      <c r="BX207" s="17">
        <f t="shared" si="406"/>
        <v>9</v>
      </c>
      <c r="BY207" s="18">
        <f t="shared" si="407"/>
        <v>-999</v>
      </c>
      <c r="BZ207" s="19">
        <f t="shared" si="408"/>
        <v>0</v>
      </c>
      <c r="CA207" s="7">
        <f t="shared" si="486"/>
        <v>1</v>
      </c>
      <c r="CB207" s="8">
        <f>+'Detailed Input'!L281</f>
        <v>0</v>
      </c>
      <c r="CC207" s="8">
        <f t="shared" si="449"/>
        <v>0</v>
      </c>
      <c r="CD207" s="8">
        <f t="shared" si="450"/>
        <v>1</v>
      </c>
      <c r="CE207" s="19">
        <f t="shared" si="409"/>
        <v>0</v>
      </c>
      <c r="CF207" s="9">
        <f t="shared" si="410"/>
        <v>0</v>
      </c>
      <c r="CG207" s="17">
        <f t="shared" si="411"/>
        <v>10</v>
      </c>
      <c r="CH207" s="18">
        <f t="shared" si="412"/>
        <v>-999</v>
      </c>
      <c r="CI207" s="19">
        <f t="shared" si="413"/>
        <v>0</v>
      </c>
      <c r="CJ207" s="7">
        <f t="shared" si="487"/>
        <v>1</v>
      </c>
      <c r="CK207" s="8">
        <f>+'Detailed Input'!M281</f>
        <v>0</v>
      </c>
      <c r="CL207" s="8">
        <f t="shared" si="451"/>
        <v>0</v>
      </c>
      <c r="CM207" s="8">
        <f t="shared" si="452"/>
        <v>1</v>
      </c>
      <c r="CN207" s="19">
        <f t="shared" si="414"/>
        <v>0</v>
      </c>
      <c r="CO207" s="134">
        <f t="shared" si="415"/>
        <v>0</v>
      </c>
      <c r="CQ207" s="119" t="str">
        <f t="shared" si="453"/>
        <v>blank</v>
      </c>
      <c r="CR207" s="84">
        <f t="shared" si="416"/>
        <v>0</v>
      </c>
      <c r="CS207" s="77">
        <f t="shared" si="417"/>
        <v>0</v>
      </c>
      <c r="CT207" s="77">
        <f t="shared" si="418"/>
        <v>0</v>
      </c>
      <c r="CU207" s="77">
        <f t="shared" si="419"/>
        <v>0</v>
      </c>
      <c r="CV207" s="77">
        <f t="shared" si="420"/>
        <v>0</v>
      </c>
      <c r="CW207" s="77">
        <f t="shared" si="421"/>
        <v>0</v>
      </c>
      <c r="CX207" s="77">
        <f t="shared" si="422"/>
        <v>0</v>
      </c>
      <c r="CY207" s="77">
        <f t="shared" si="423"/>
        <v>0</v>
      </c>
      <c r="CZ207" s="77">
        <f t="shared" si="424"/>
        <v>0</v>
      </c>
      <c r="DA207" s="77">
        <f t="shared" si="425"/>
        <v>0</v>
      </c>
      <c r="DB207" s="145">
        <f t="shared" si="454"/>
        <v>-999</v>
      </c>
      <c r="DC207" s="115">
        <f t="shared" si="455"/>
        <v>-999</v>
      </c>
      <c r="DD207" s="115">
        <f t="shared" si="456"/>
        <v>-999</v>
      </c>
      <c r="DE207" s="115">
        <f t="shared" si="457"/>
        <v>-999</v>
      </c>
      <c r="DF207" s="115">
        <f t="shared" si="458"/>
        <v>-999</v>
      </c>
      <c r="DG207" s="115">
        <f t="shared" si="459"/>
        <v>-999</v>
      </c>
      <c r="DH207" s="115">
        <f t="shared" si="460"/>
        <v>-999</v>
      </c>
      <c r="DI207" s="115">
        <f t="shared" si="461"/>
        <v>-999</v>
      </c>
      <c r="DJ207" s="115">
        <f t="shared" si="462"/>
        <v>-999</v>
      </c>
      <c r="DK207" s="115">
        <f t="shared" si="463"/>
        <v>-999</v>
      </c>
      <c r="DL207" s="125">
        <f t="shared" si="464"/>
        <v>1</v>
      </c>
      <c r="DM207" s="116">
        <f t="shared" si="465"/>
        <v>1</v>
      </c>
      <c r="DN207" s="116">
        <f t="shared" si="466"/>
        <v>1</v>
      </c>
      <c r="DO207" s="116">
        <f t="shared" si="467"/>
        <v>1</v>
      </c>
      <c r="DP207" s="116">
        <f t="shared" si="468"/>
        <v>1</v>
      </c>
      <c r="DQ207" s="116">
        <f t="shared" si="469"/>
        <v>1</v>
      </c>
      <c r="DR207" s="116">
        <f t="shared" si="470"/>
        <v>1</v>
      </c>
      <c r="DS207" s="116">
        <f t="shared" si="471"/>
        <v>1</v>
      </c>
      <c r="DT207" s="116">
        <f t="shared" si="472"/>
        <v>1</v>
      </c>
      <c r="DU207" s="116">
        <f t="shared" si="473"/>
        <v>1</v>
      </c>
      <c r="DV207" s="125">
        <f t="shared" si="474"/>
        <v>0</v>
      </c>
      <c r="DW207" s="116">
        <f t="shared" si="475"/>
        <v>0</v>
      </c>
      <c r="DX207" s="116">
        <f t="shared" si="426"/>
        <v>0</v>
      </c>
      <c r="DY207" s="116">
        <f t="shared" si="427"/>
        <v>0</v>
      </c>
      <c r="DZ207" s="116">
        <f t="shared" si="428"/>
        <v>0</v>
      </c>
      <c r="EA207" s="116">
        <f t="shared" si="429"/>
        <v>0</v>
      </c>
      <c r="EB207" s="116">
        <f t="shared" si="430"/>
        <v>0</v>
      </c>
      <c r="EC207" s="116">
        <f t="shared" si="431"/>
        <v>0</v>
      </c>
      <c r="ED207" s="116">
        <f t="shared" si="432"/>
        <v>0</v>
      </c>
      <c r="EE207" s="116">
        <f t="shared" si="433"/>
        <v>0</v>
      </c>
      <c r="EF207" s="172" t="str">
        <f>IF(EE207&gt;='Detailed Input'!$A$6,INDEX(DB207:DK207,EE207-'Detailed Input'!$A$6+1),"")</f>
        <v/>
      </c>
      <c r="EG207" s="170" t="str">
        <f>IF(EE207&gt;='Detailed Input'!$A$6,INDEX(DL207:DU207,EE207-'Detailed Input'!$A$6+1),"")</f>
        <v/>
      </c>
      <c r="EH207" s="59">
        <f t="shared" si="476"/>
        <v>0</v>
      </c>
      <c r="EI207" s="120">
        <f t="shared" si="477"/>
        <v>0</v>
      </c>
      <c r="EJ207" s="58"/>
    </row>
    <row r="208" spans="1:140" x14ac:dyDescent="0.2">
      <c r="A208" s="133" t="str">
        <f>IF('Detailed Input'!A282="",'Detailed Input'!$A$25,'Detailed Input'!A282)</f>
        <v>blank</v>
      </c>
      <c r="B208" s="16">
        <f>+'Detailed Input'!C282</f>
        <v>0</v>
      </c>
      <c r="C208" s="16">
        <f>MATCH(A208,'Detailed Input'!$A$25:$A$75,0)</f>
        <v>1</v>
      </c>
      <c r="D208" s="17">
        <f>'Detailed Input'!B282+1</f>
        <v>1</v>
      </c>
      <c r="E208" s="18">
        <f t="shared" si="367"/>
        <v>-999</v>
      </c>
      <c r="F208" s="19">
        <f t="shared" si="368"/>
        <v>0</v>
      </c>
      <c r="G208" s="7">
        <f t="shared" si="478"/>
        <v>1</v>
      </c>
      <c r="H208" s="8">
        <f>+'Detailed Input'!D282</f>
        <v>0</v>
      </c>
      <c r="I208" s="8">
        <v>0</v>
      </c>
      <c r="J208" s="8">
        <f t="shared" si="434"/>
        <v>1</v>
      </c>
      <c r="K208" s="19">
        <f t="shared" si="369"/>
        <v>0</v>
      </c>
      <c r="L208" s="9">
        <f t="shared" si="370"/>
        <v>0</v>
      </c>
      <c r="M208" s="17">
        <f t="shared" si="371"/>
        <v>2</v>
      </c>
      <c r="N208" s="18">
        <f t="shared" si="372"/>
        <v>-999</v>
      </c>
      <c r="O208" s="19">
        <f t="shared" si="373"/>
        <v>0</v>
      </c>
      <c r="P208" s="7">
        <f t="shared" si="479"/>
        <v>1</v>
      </c>
      <c r="Q208" s="8">
        <f>+'Detailed Input'!E282</f>
        <v>0</v>
      </c>
      <c r="R208" s="8">
        <f t="shared" si="435"/>
        <v>0</v>
      </c>
      <c r="S208" s="8">
        <f t="shared" si="436"/>
        <v>1</v>
      </c>
      <c r="T208" s="19">
        <f t="shared" si="374"/>
        <v>0</v>
      </c>
      <c r="U208" s="9">
        <f t="shared" si="375"/>
        <v>0</v>
      </c>
      <c r="V208" s="17">
        <f t="shared" si="376"/>
        <v>3</v>
      </c>
      <c r="W208" s="18">
        <f t="shared" si="377"/>
        <v>-999</v>
      </c>
      <c r="X208" s="19">
        <f t="shared" si="378"/>
        <v>0</v>
      </c>
      <c r="Y208" s="7">
        <f t="shared" si="480"/>
        <v>1</v>
      </c>
      <c r="Z208" s="8">
        <f>+'Detailed Input'!F282</f>
        <v>0</v>
      </c>
      <c r="AA208" s="8">
        <f t="shared" si="437"/>
        <v>0</v>
      </c>
      <c r="AB208" s="8">
        <f t="shared" si="438"/>
        <v>1</v>
      </c>
      <c r="AC208" s="19">
        <f t="shared" si="379"/>
        <v>0</v>
      </c>
      <c r="AD208" s="9">
        <f t="shared" si="380"/>
        <v>0</v>
      </c>
      <c r="AE208" s="17">
        <f t="shared" si="381"/>
        <v>4</v>
      </c>
      <c r="AF208" s="18">
        <f t="shared" si="382"/>
        <v>-999</v>
      </c>
      <c r="AG208" s="19">
        <f t="shared" si="383"/>
        <v>0</v>
      </c>
      <c r="AH208" s="7">
        <f t="shared" si="481"/>
        <v>1</v>
      </c>
      <c r="AI208" s="8">
        <f>+'Detailed Input'!G282</f>
        <v>0</v>
      </c>
      <c r="AJ208" s="8">
        <f t="shared" si="439"/>
        <v>0</v>
      </c>
      <c r="AK208" s="8">
        <f t="shared" si="440"/>
        <v>1</v>
      </c>
      <c r="AL208" s="19">
        <f t="shared" si="384"/>
        <v>0</v>
      </c>
      <c r="AM208" s="9">
        <f t="shared" si="385"/>
        <v>0</v>
      </c>
      <c r="AN208" s="17">
        <f t="shared" si="386"/>
        <v>5</v>
      </c>
      <c r="AO208" s="18">
        <f t="shared" si="387"/>
        <v>-999</v>
      </c>
      <c r="AP208" s="19">
        <f t="shared" si="388"/>
        <v>0</v>
      </c>
      <c r="AQ208" s="7">
        <f t="shared" si="482"/>
        <v>1</v>
      </c>
      <c r="AR208" s="8">
        <f>+'Detailed Input'!H282</f>
        <v>0</v>
      </c>
      <c r="AS208" s="8">
        <f t="shared" si="441"/>
        <v>0</v>
      </c>
      <c r="AT208" s="8">
        <f t="shared" si="442"/>
        <v>1</v>
      </c>
      <c r="AU208" s="19">
        <f t="shared" si="389"/>
        <v>0</v>
      </c>
      <c r="AV208" s="9">
        <f t="shared" si="390"/>
        <v>0</v>
      </c>
      <c r="AW208" s="17">
        <f t="shared" si="391"/>
        <v>6</v>
      </c>
      <c r="AX208" s="18">
        <f t="shared" si="392"/>
        <v>-999</v>
      </c>
      <c r="AY208" s="19">
        <f t="shared" si="393"/>
        <v>0</v>
      </c>
      <c r="AZ208" s="7">
        <f t="shared" si="483"/>
        <v>1</v>
      </c>
      <c r="BA208" s="8">
        <f>+'Detailed Input'!I282</f>
        <v>0</v>
      </c>
      <c r="BB208" s="8">
        <f t="shared" si="443"/>
        <v>0</v>
      </c>
      <c r="BC208" s="8">
        <f t="shared" si="444"/>
        <v>1</v>
      </c>
      <c r="BD208" s="19">
        <f t="shared" si="394"/>
        <v>0</v>
      </c>
      <c r="BE208" s="9">
        <f t="shared" si="395"/>
        <v>0</v>
      </c>
      <c r="BF208" s="17">
        <f t="shared" si="396"/>
        <v>7</v>
      </c>
      <c r="BG208" s="18">
        <f t="shared" si="397"/>
        <v>-999</v>
      </c>
      <c r="BH208" s="19">
        <f t="shared" si="398"/>
        <v>0</v>
      </c>
      <c r="BI208" s="7">
        <f t="shared" si="484"/>
        <v>1</v>
      </c>
      <c r="BJ208" s="8">
        <f>+'Detailed Input'!J282</f>
        <v>0</v>
      </c>
      <c r="BK208" s="8">
        <f t="shared" si="445"/>
        <v>0</v>
      </c>
      <c r="BL208" s="8">
        <f t="shared" si="446"/>
        <v>1</v>
      </c>
      <c r="BM208" s="19">
        <f t="shared" si="399"/>
        <v>0</v>
      </c>
      <c r="BN208" s="9">
        <f t="shared" si="400"/>
        <v>0</v>
      </c>
      <c r="BO208" s="17">
        <f t="shared" si="401"/>
        <v>8</v>
      </c>
      <c r="BP208" s="18">
        <f t="shared" si="402"/>
        <v>-999</v>
      </c>
      <c r="BQ208" s="19">
        <f t="shared" si="403"/>
        <v>0</v>
      </c>
      <c r="BR208" s="7">
        <f t="shared" si="485"/>
        <v>1</v>
      </c>
      <c r="BS208" s="8">
        <f>+'Detailed Input'!K282</f>
        <v>0</v>
      </c>
      <c r="BT208" s="8">
        <f t="shared" si="447"/>
        <v>0</v>
      </c>
      <c r="BU208" s="8">
        <f t="shared" si="448"/>
        <v>1</v>
      </c>
      <c r="BV208" s="19">
        <f t="shared" si="404"/>
        <v>0</v>
      </c>
      <c r="BW208" s="9">
        <f t="shared" si="405"/>
        <v>0</v>
      </c>
      <c r="BX208" s="17">
        <f t="shared" si="406"/>
        <v>9</v>
      </c>
      <c r="BY208" s="18">
        <f t="shared" si="407"/>
        <v>-999</v>
      </c>
      <c r="BZ208" s="19">
        <f t="shared" si="408"/>
        <v>0</v>
      </c>
      <c r="CA208" s="7">
        <f t="shared" si="486"/>
        <v>1</v>
      </c>
      <c r="CB208" s="8">
        <f>+'Detailed Input'!L282</f>
        <v>0</v>
      </c>
      <c r="CC208" s="8">
        <f t="shared" si="449"/>
        <v>0</v>
      </c>
      <c r="CD208" s="8">
        <f t="shared" si="450"/>
        <v>1</v>
      </c>
      <c r="CE208" s="19">
        <f t="shared" si="409"/>
        <v>0</v>
      </c>
      <c r="CF208" s="9">
        <f t="shared" si="410"/>
        <v>0</v>
      </c>
      <c r="CG208" s="17">
        <f t="shared" si="411"/>
        <v>10</v>
      </c>
      <c r="CH208" s="18">
        <f t="shared" si="412"/>
        <v>-999</v>
      </c>
      <c r="CI208" s="19">
        <f t="shared" si="413"/>
        <v>0</v>
      </c>
      <c r="CJ208" s="7">
        <f t="shared" si="487"/>
        <v>1</v>
      </c>
      <c r="CK208" s="8">
        <f>+'Detailed Input'!M282</f>
        <v>0</v>
      </c>
      <c r="CL208" s="8">
        <f t="shared" si="451"/>
        <v>0</v>
      </c>
      <c r="CM208" s="8">
        <f t="shared" si="452"/>
        <v>1</v>
      </c>
      <c r="CN208" s="19">
        <f t="shared" si="414"/>
        <v>0</v>
      </c>
      <c r="CO208" s="134">
        <f t="shared" si="415"/>
        <v>0</v>
      </c>
      <c r="CQ208" s="119" t="str">
        <f t="shared" si="453"/>
        <v>blank</v>
      </c>
      <c r="CR208" s="84">
        <f t="shared" si="416"/>
        <v>0</v>
      </c>
      <c r="CS208" s="77">
        <f t="shared" si="417"/>
        <v>0</v>
      </c>
      <c r="CT208" s="77">
        <f t="shared" si="418"/>
        <v>0</v>
      </c>
      <c r="CU208" s="77">
        <f t="shared" si="419"/>
        <v>0</v>
      </c>
      <c r="CV208" s="77">
        <f t="shared" si="420"/>
        <v>0</v>
      </c>
      <c r="CW208" s="77">
        <f t="shared" si="421"/>
        <v>0</v>
      </c>
      <c r="CX208" s="77">
        <f t="shared" si="422"/>
        <v>0</v>
      </c>
      <c r="CY208" s="77">
        <f t="shared" si="423"/>
        <v>0</v>
      </c>
      <c r="CZ208" s="77">
        <f t="shared" si="424"/>
        <v>0</v>
      </c>
      <c r="DA208" s="77">
        <f t="shared" si="425"/>
        <v>0</v>
      </c>
      <c r="DB208" s="145">
        <f t="shared" si="454"/>
        <v>-999</v>
      </c>
      <c r="DC208" s="115">
        <f t="shared" si="455"/>
        <v>-999</v>
      </c>
      <c r="DD208" s="115">
        <f t="shared" si="456"/>
        <v>-999</v>
      </c>
      <c r="DE208" s="115">
        <f t="shared" si="457"/>
        <v>-999</v>
      </c>
      <c r="DF208" s="115">
        <f t="shared" si="458"/>
        <v>-999</v>
      </c>
      <c r="DG208" s="115">
        <f t="shared" si="459"/>
        <v>-999</v>
      </c>
      <c r="DH208" s="115">
        <f t="shared" si="460"/>
        <v>-999</v>
      </c>
      <c r="DI208" s="115">
        <f t="shared" si="461"/>
        <v>-999</v>
      </c>
      <c r="DJ208" s="115">
        <f t="shared" si="462"/>
        <v>-999</v>
      </c>
      <c r="DK208" s="115">
        <f t="shared" si="463"/>
        <v>-999</v>
      </c>
      <c r="DL208" s="125">
        <f t="shared" si="464"/>
        <v>1</v>
      </c>
      <c r="DM208" s="116">
        <f t="shared" si="465"/>
        <v>1</v>
      </c>
      <c r="DN208" s="116">
        <f t="shared" si="466"/>
        <v>1</v>
      </c>
      <c r="DO208" s="116">
        <f t="shared" si="467"/>
        <v>1</v>
      </c>
      <c r="DP208" s="116">
        <f t="shared" si="468"/>
        <v>1</v>
      </c>
      <c r="DQ208" s="116">
        <f t="shared" si="469"/>
        <v>1</v>
      </c>
      <c r="DR208" s="116">
        <f t="shared" si="470"/>
        <v>1</v>
      </c>
      <c r="DS208" s="116">
        <f t="shared" si="471"/>
        <v>1</v>
      </c>
      <c r="DT208" s="116">
        <f t="shared" si="472"/>
        <v>1</v>
      </c>
      <c r="DU208" s="116">
        <f t="shared" si="473"/>
        <v>1</v>
      </c>
      <c r="DV208" s="125">
        <f t="shared" si="474"/>
        <v>0</v>
      </c>
      <c r="DW208" s="116">
        <f t="shared" si="475"/>
        <v>0</v>
      </c>
      <c r="DX208" s="116">
        <f t="shared" si="426"/>
        <v>0</v>
      </c>
      <c r="DY208" s="116">
        <f t="shared" si="427"/>
        <v>0</v>
      </c>
      <c r="DZ208" s="116">
        <f t="shared" si="428"/>
        <v>0</v>
      </c>
      <c r="EA208" s="116">
        <f t="shared" si="429"/>
        <v>0</v>
      </c>
      <c r="EB208" s="116">
        <f t="shared" si="430"/>
        <v>0</v>
      </c>
      <c r="EC208" s="116">
        <f t="shared" si="431"/>
        <v>0</v>
      </c>
      <c r="ED208" s="116">
        <f t="shared" si="432"/>
        <v>0</v>
      </c>
      <c r="EE208" s="116">
        <f t="shared" si="433"/>
        <v>0</v>
      </c>
      <c r="EF208" s="172" t="str">
        <f>IF(EE208&gt;='Detailed Input'!$A$6,INDEX(DB208:DK208,EE208-'Detailed Input'!$A$6+1),"")</f>
        <v/>
      </c>
      <c r="EG208" s="170" t="str">
        <f>IF(EE208&gt;='Detailed Input'!$A$6,INDEX(DL208:DU208,EE208-'Detailed Input'!$A$6+1),"")</f>
        <v/>
      </c>
      <c r="EH208" s="59">
        <f t="shared" si="476"/>
        <v>0</v>
      </c>
      <c r="EI208" s="120">
        <f t="shared" si="477"/>
        <v>0</v>
      </c>
      <c r="EJ208" s="58"/>
    </row>
    <row r="209" spans="1:140" x14ac:dyDescent="0.2">
      <c r="A209" s="133" t="str">
        <f>IF('Detailed Input'!A283="",'Detailed Input'!$A$25,'Detailed Input'!A283)</f>
        <v>blank</v>
      </c>
      <c r="B209" s="16">
        <f>+'Detailed Input'!C283</f>
        <v>0</v>
      </c>
      <c r="C209" s="16">
        <f>MATCH(A209,'Detailed Input'!$A$25:$A$75,0)</f>
        <v>1</v>
      </c>
      <c r="D209" s="17">
        <f>'Detailed Input'!B283+1</f>
        <v>1</v>
      </c>
      <c r="E209" s="18">
        <f t="shared" si="367"/>
        <v>-999</v>
      </c>
      <c r="F209" s="19">
        <f t="shared" si="368"/>
        <v>0</v>
      </c>
      <c r="G209" s="7">
        <f t="shared" si="478"/>
        <v>1</v>
      </c>
      <c r="H209" s="8">
        <f>+'Detailed Input'!D283</f>
        <v>0</v>
      </c>
      <c r="I209" s="8">
        <v>0</v>
      </c>
      <c r="J209" s="8">
        <f t="shared" si="434"/>
        <v>1</v>
      </c>
      <c r="K209" s="19">
        <f t="shared" si="369"/>
        <v>0</v>
      </c>
      <c r="L209" s="9">
        <f t="shared" si="370"/>
        <v>0</v>
      </c>
      <c r="M209" s="17">
        <f t="shared" si="371"/>
        <v>2</v>
      </c>
      <c r="N209" s="18">
        <f t="shared" si="372"/>
        <v>-999</v>
      </c>
      <c r="O209" s="19">
        <f t="shared" si="373"/>
        <v>0</v>
      </c>
      <c r="P209" s="7">
        <f t="shared" si="479"/>
        <v>1</v>
      </c>
      <c r="Q209" s="8">
        <f>+'Detailed Input'!E283</f>
        <v>0</v>
      </c>
      <c r="R209" s="8">
        <f t="shared" si="435"/>
        <v>0</v>
      </c>
      <c r="S209" s="8">
        <f t="shared" si="436"/>
        <v>1</v>
      </c>
      <c r="T209" s="19">
        <f t="shared" si="374"/>
        <v>0</v>
      </c>
      <c r="U209" s="9">
        <f t="shared" si="375"/>
        <v>0</v>
      </c>
      <c r="V209" s="17">
        <f t="shared" si="376"/>
        <v>3</v>
      </c>
      <c r="W209" s="18">
        <f t="shared" si="377"/>
        <v>-999</v>
      </c>
      <c r="X209" s="19">
        <f t="shared" si="378"/>
        <v>0</v>
      </c>
      <c r="Y209" s="7">
        <f t="shared" si="480"/>
        <v>1</v>
      </c>
      <c r="Z209" s="8">
        <f>+'Detailed Input'!F283</f>
        <v>0</v>
      </c>
      <c r="AA209" s="8">
        <f t="shared" si="437"/>
        <v>0</v>
      </c>
      <c r="AB209" s="8">
        <f t="shared" si="438"/>
        <v>1</v>
      </c>
      <c r="AC209" s="19">
        <f t="shared" si="379"/>
        <v>0</v>
      </c>
      <c r="AD209" s="9">
        <f t="shared" si="380"/>
        <v>0</v>
      </c>
      <c r="AE209" s="17">
        <f t="shared" si="381"/>
        <v>4</v>
      </c>
      <c r="AF209" s="18">
        <f t="shared" si="382"/>
        <v>-999</v>
      </c>
      <c r="AG209" s="19">
        <f t="shared" si="383"/>
        <v>0</v>
      </c>
      <c r="AH209" s="7">
        <f t="shared" si="481"/>
        <v>1</v>
      </c>
      <c r="AI209" s="8">
        <f>+'Detailed Input'!G283</f>
        <v>0</v>
      </c>
      <c r="AJ209" s="8">
        <f t="shared" si="439"/>
        <v>0</v>
      </c>
      <c r="AK209" s="8">
        <f t="shared" si="440"/>
        <v>1</v>
      </c>
      <c r="AL209" s="19">
        <f t="shared" si="384"/>
        <v>0</v>
      </c>
      <c r="AM209" s="9">
        <f t="shared" si="385"/>
        <v>0</v>
      </c>
      <c r="AN209" s="17">
        <f t="shared" si="386"/>
        <v>5</v>
      </c>
      <c r="AO209" s="18">
        <f t="shared" si="387"/>
        <v>-999</v>
      </c>
      <c r="AP209" s="19">
        <f t="shared" si="388"/>
        <v>0</v>
      </c>
      <c r="AQ209" s="7">
        <f t="shared" si="482"/>
        <v>1</v>
      </c>
      <c r="AR209" s="8">
        <f>+'Detailed Input'!H283</f>
        <v>0</v>
      </c>
      <c r="AS209" s="8">
        <f t="shared" si="441"/>
        <v>0</v>
      </c>
      <c r="AT209" s="8">
        <f t="shared" si="442"/>
        <v>1</v>
      </c>
      <c r="AU209" s="19">
        <f t="shared" si="389"/>
        <v>0</v>
      </c>
      <c r="AV209" s="9">
        <f t="shared" si="390"/>
        <v>0</v>
      </c>
      <c r="AW209" s="17">
        <f t="shared" si="391"/>
        <v>6</v>
      </c>
      <c r="AX209" s="18">
        <f t="shared" si="392"/>
        <v>-999</v>
      </c>
      <c r="AY209" s="19">
        <f t="shared" si="393"/>
        <v>0</v>
      </c>
      <c r="AZ209" s="7">
        <f t="shared" si="483"/>
        <v>1</v>
      </c>
      <c r="BA209" s="8">
        <f>+'Detailed Input'!I283</f>
        <v>0</v>
      </c>
      <c r="BB209" s="8">
        <f t="shared" si="443"/>
        <v>0</v>
      </c>
      <c r="BC209" s="8">
        <f t="shared" si="444"/>
        <v>1</v>
      </c>
      <c r="BD209" s="19">
        <f t="shared" si="394"/>
        <v>0</v>
      </c>
      <c r="BE209" s="9">
        <f t="shared" si="395"/>
        <v>0</v>
      </c>
      <c r="BF209" s="17">
        <f t="shared" si="396"/>
        <v>7</v>
      </c>
      <c r="BG209" s="18">
        <f t="shared" si="397"/>
        <v>-999</v>
      </c>
      <c r="BH209" s="19">
        <f t="shared" si="398"/>
        <v>0</v>
      </c>
      <c r="BI209" s="7">
        <f t="shared" si="484"/>
        <v>1</v>
      </c>
      <c r="BJ209" s="8">
        <f>+'Detailed Input'!J283</f>
        <v>0</v>
      </c>
      <c r="BK209" s="8">
        <f t="shared" si="445"/>
        <v>0</v>
      </c>
      <c r="BL209" s="8">
        <f t="shared" si="446"/>
        <v>1</v>
      </c>
      <c r="BM209" s="19">
        <f t="shared" si="399"/>
        <v>0</v>
      </c>
      <c r="BN209" s="9">
        <f t="shared" si="400"/>
        <v>0</v>
      </c>
      <c r="BO209" s="17">
        <f t="shared" si="401"/>
        <v>8</v>
      </c>
      <c r="BP209" s="18">
        <f t="shared" si="402"/>
        <v>-999</v>
      </c>
      <c r="BQ209" s="19">
        <f t="shared" si="403"/>
        <v>0</v>
      </c>
      <c r="BR209" s="7">
        <f t="shared" si="485"/>
        <v>1</v>
      </c>
      <c r="BS209" s="8">
        <f>+'Detailed Input'!K283</f>
        <v>0</v>
      </c>
      <c r="BT209" s="8">
        <f t="shared" si="447"/>
        <v>0</v>
      </c>
      <c r="BU209" s="8">
        <f t="shared" si="448"/>
        <v>1</v>
      </c>
      <c r="BV209" s="19">
        <f t="shared" si="404"/>
        <v>0</v>
      </c>
      <c r="BW209" s="9">
        <f t="shared" si="405"/>
        <v>0</v>
      </c>
      <c r="BX209" s="17">
        <f t="shared" si="406"/>
        <v>9</v>
      </c>
      <c r="BY209" s="18">
        <f t="shared" si="407"/>
        <v>-999</v>
      </c>
      <c r="BZ209" s="19">
        <f t="shared" si="408"/>
        <v>0</v>
      </c>
      <c r="CA209" s="7">
        <f t="shared" si="486"/>
        <v>1</v>
      </c>
      <c r="CB209" s="8">
        <f>+'Detailed Input'!L283</f>
        <v>0</v>
      </c>
      <c r="CC209" s="8">
        <f t="shared" si="449"/>
        <v>0</v>
      </c>
      <c r="CD209" s="8">
        <f t="shared" si="450"/>
        <v>1</v>
      </c>
      <c r="CE209" s="19">
        <f t="shared" si="409"/>
        <v>0</v>
      </c>
      <c r="CF209" s="9">
        <f t="shared" si="410"/>
        <v>0</v>
      </c>
      <c r="CG209" s="17">
        <f t="shared" si="411"/>
        <v>10</v>
      </c>
      <c r="CH209" s="18">
        <f t="shared" si="412"/>
        <v>-999</v>
      </c>
      <c r="CI209" s="19">
        <f t="shared" si="413"/>
        <v>0</v>
      </c>
      <c r="CJ209" s="7">
        <f t="shared" si="487"/>
        <v>1</v>
      </c>
      <c r="CK209" s="8">
        <f>+'Detailed Input'!M283</f>
        <v>0</v>
      </c>
      <c r="CL209" s="8">
        <f t="shared" si="451"/>
        <v>0</v>
      </c>
      <c r="CM209" s="8">
        <f t="shared" si="452"/>
        <v>1</v>
      </c>
      <c r="CN209" s="19">
        <f t="shared" si="414"/>
        <v>0</v>
      </c>
      <c r="CO209" s="134">
        <f t="shared" si="415"/>
        <v>0</v>
      </c>
      <c r="CQ209" s="119" t="str">
        <f t="shared" si="453"/>
        <v>blank</v>
      </c>
      <c r="CR209" s="84">
        <f t="shared" si="416"/>
        <v>0</v>
      </c>
      <c r="CS209" s="77">
        <f t="shared" si="417"/>
        <v>0</v>
      </c>
      <c r="CT209" s="77">
        <f t="shared" si="418"/>
        <v>0</v>
      </c>
      <c r="CU209" s="77">
        <f t="shared" si="419"/>
        <v>0</v>
      </c>
      <c r="CV209" s="77">
        <f t="shared" si="420"/>
        <v>0</v>
      </c>
      <c r="CW209" s="77">
        <f t="shared" si="421"/>
        <v>0</v>
      </c>
      <c r="CX209" s="77">
        <f t="shared" si="422"/>
        <v>0</v>
      </c>
      <c r="CY209" s="77">
        <f t="shared" si="423"/>
        <v>0</v>
      </c>
      <c r="CZ209" s="77">
        <f t="shared" si="424"/>
        <v>0</v>
      </c>
      <c r="DA209" s="77">
        <f t="shared" si="425"/>
        <v>0</v>
      </c>
      <c r="DB209" s="145">
        <f t="shared" si="454"/>
        <v>-999</v>
      </c>
      <c r="DC209" s="115">
        <f t="shared" si="455"/>
        <v>-999</v>
      </c>
      <c r="DD209" s="115">
        <f t="shared" si="456"/>
        <v>-999</v>
      </c>
      <c r="DE209" s="115">
        <f t="shared" si="457"/>
        <v>-999</v>
      </c>
      <c r="DF209" s="115">
        <f t="shared" si="458"/>
        <v>-999</v>
      </c>
      <c r="DG209" s="115">
        <f t="shared" si="459"/>
        <v>-999</v>
      </c>
      <c r="DH209" s="115">
        <f t="shared" si="460"/>
        <v>-999</v>
      </c>
      <c r="DI209" s="115">
        <f t="shared" si="461"/>
        <v>-999</v>
      </c>
      <c r="DJ209" s="115">
        <f t="shared" si="462"/>
        <v>-999</v>
      </c>
      <c r="DK209" s="115">
        <f t="shared" si="463"/>
        <v>-999</v>
      </c>
      <c r="DL209" s="125">
        <f t="shared" si="464"/>
        <v>1</v>
      </c>
      <c r="DM209" s="116">
        <f t="shared" si="465"/>
        <v>1</v>
      </c>
      <c r="DN209" s="116">
        <f t="shared" si="466"/>
        <v>1</v>
      </c>
      <c r="DO209" s="116">
        <f t="shared" si="467"/>
        <v>1</v>
      </c>
      <c r="DP209" s="116">
        <f t="shared" si="468"/>
        <v>1</v>
      </c>
      <c r="DQ209" s="116">
        <f t="shared" si="469"/>
        <v>1</v>
      </c>
      <c r="DR209" s="116">
        <f t="shared" si="470"/>
        <v>1</v>
      </c>
      <c r="DS209" s="116">
        <f t="shared" si="471"/>
        <v>1</v>
      </c>
      <c r="DT209" s="116">
        <f t="shared" si="472"/>
        <v>1</v>
      </c>
      <c r="DU209" s="116">
        <f t="shared" si="473"/>
        <v>1</v>
      </c>
      <c r="DV209" s="125">
        <f t="shared" si="474"/>
        <v>0</v>
      </c>
      <c r="DW209" s="116">
        <f t="shared" si="475"/>
        <v>0</v>
      </c>
      <c r="DX209" s="116">
        <f t="shared" si="426"/>
        <v>0</v>
      </c>
      <c r="DY209" s="116">
        <f t="shared" si="427"/>
        <v>0</v>
      </c>
      <c r="DZ209" s="116">
        <f t="shared" si="428"/>
        <v>0</v>
      </c>
      <c r="EA209" s="116">
        <f t="shared" si="429"/>
        <v>0</v>
      </c>
      <c r="EB209" s="116">
        <f t="shared" si="430"/>
        <v>0</v>
      </c>
      <c r="EC209" s="116">
        <f t="shared" si="431"/>
        <v>0</v>
      </c>
      <c r="ED209" s="116">
        <f t="shared" si="432"/>
        <v>0</v>
      </c>
      <c r="EE209" s="116">
        <f t="shared" si="433"/>
        <v>0</v>
      </c>
      <c r="EF209" s="172" t="str">
        <f>IF(EE209&gt;='Detailed Input'!$A$6,INDEX(DB209:DK209,EE209-'Detailed Input'!$A$6+1),"")</f>
        <v/>
      </c>
      <c r="EG209" s="170" t="str">
        <f>IF(EE209&gt;='Detailed Input'!$A$6,INDEX(DL209:DU209,EE209-'Detailed Input'!$A$6+1),"")</f>
        <v/>
      </c>
      <c r="EH209" s="59">
        <f t="shared" si="476"/>
        <v>0</v>
      </c>
      <c r="EI209" s="120">
        <f t="shared" si="477"/>
        <v>0</v>
      </c>
      <c r="EJ209" s="58"/>
    </row>
    <row r="210" spans="1:140" x14ac:dyDescent="0.2">
      <c r="A210" s="133" t="str">
        <f>IF('Detailed Input'!A284="",'Detailed Input'!$A$25,'Detailed Input'!A284)</f>
        <v>blank</v>
      </c>
      <c r="B210" s="16">
        <f>+'Detailed Input'!C284</f>
        <v>0</v>
      </c>
      <c r="C210" s="16">
        <f>MATCH(A210,'Detailed Input'!$A$25:$A$75,0)</f>
        <v>1</v>
      </c>
      <c r="D210" s="17">
        <f>'Detailed Input'!B284+1</f>
        <v>1</v>
      </c>
      <c r="E210" s="18">
        <f t="shared" si="367"/>
        <v>-999</v>
      </c>
      <c r="F210" s="19">
        <f t="shared" si="368"/>
        <v>0</v>
      </c>
      <c r="G210" s="7">
        <f t="shared" si="478"/>
        <v>1</v>
      </c>
      <c r="H210" s="8">
        <f>+'Detailed Input'!D284</f>
        <v>0</v>
      </c>
      <c r="I210" s="8">
        <v>0</v>
      </c>
      <c r="J210" s="8">
        <f t="shared" si="434"/>
        <v>1</v>
      </c>
      <c r="K210" s="19">
        <f t="shared" si="369"/>
        <v>0</v>
      </c>
      <c r="L210" s="9">
        <f t="shared" si="370"/>
        <v>0</v>
      </c>
      <c r="M210" s="17">
        <f t="shared" si="371"/>
        <v>2</v>
      </c>
      <c r="N210" s="18">
        <f t="shared" si="372"/>
        <v>-999</v>
      </c>
      <c r="O210" s="19">
        <f t="shared" si="373"/>
        <v>0</v>
      </c>
      <c r="P210" s="7">
        <f t="shared" si="479"/>
        <v>1</v>
      </c>
      <c r="Q210" s="8">
        <f>+'Detailed Input'!E284</f>
        <v>0</v>
      </c>
      <c r="R210" s="8">
        <f t="shared" si="435"/>
        <v>0</v>
      </c>
      <c r="S210" s="8">
        <f t="shared" si="436"/>
        <v>1</v>
      </c>
      <c r="T210" s="19">
        <f t="shared" si="374"/>
        <v>0</v>
      </c>
      <c r="U210" s="9">
        <f t="shared" si="375"/>
        <v>0</v>
      </c>
      <c r="V210" s="17">
        <f t="shared" si="376"/>
        <v>3</v>
      </c>
      <c r="W210" s="18">
        <f t="shared" si="377"/>
        <v>-999</v>
      </c>
      <c r="X210" s="19">
        <f t="shared" si="378"/>
        <v>0</v>
      </c>
      <c r="Y210" s="7">
        <f t="shared" si="480"/>
        <v>1</v>
      </c>
      <c r="Z210" s="8">
        <f>+'Detailed Input'!F284</f>
        <v>0</v>
      </c>
      <c r="AA210" s="8">
        <f t="shared" si="437"/>
        <v>0</v>
      </c>
      <c r="AB210" s="8">
        <f t="shared" si="438"/>
        <v>1</v>
      </c>
      <c r="AC210" s="19">
        <f t="shared" si="379"/>
        <v>0</v>
      </c>
      <c r="AD210" s="9">
        <f t="shared" si="380"/>
        <v>0</v>
      </c>
      <c r="AE210" s="17">
        <f t="shared" si="381"/>
        <v>4</v>
      </c>
      <c r="AF210" s="18">
        <f t="shared" si="382"/>
        <v>-999</v>
      </c>
      <c r="AG210" s="19">
        <f t="shared" si="383"/>
        <v>0</v>
      </c>
      <c r="AH210" s="7">
        <f t="shared" si="481"/>
        <v>1</v>
      </c>
      <c r="AI210" s="8">
        <f>+'Detailed Input'!G284</f>
        <v>0</v>
      </c>
      <c r="AJ210" s="8">
        <f t="shared" si="439"/>
        <v>0</v>
      </c>
      <c r="AK210" s="8">
        <f t="shared" si="440"/>
        <v>1</v>
      </c>
      <c r="AL210" s="19">
        <f t="shared" si="384"/>
        <v>0</v>
      </c>
      <c r="AM210" s="9">
        <f t="shared" si="385"/>
        <v>0</v>
      </c>
      <c r="AN210" s="17">
        <f t="shared" si="386"/>
        <v>5</v>
      </c>
      <c r="AO210" s="18">
        <f t="shared" si="387"/>
        <v>-999</v>
      </c>
      <c r="AP210" s="19">
        <f t="shared" si="388"/>
        <v>0</v>
      </c>
      <c r="AQ210" s="7">
        <f t="shared" si="482"/>
        <v>1</v>
      </c>
      <c r="AR210" s="8">
        <f>+'Detailed Input'!H284</f>
        <v>0</v>
      </c>
      <c r="AS210" s="8">
        <f t="shared" si="441"/>
        <v>0</v>
      </c>
      <c r="AT210" s="8">
        <f t="shared" si="442"/>
        <v>1</v>
      </c>
      <c r="AU210" s="19">
        <f t="shared" si="389"/>
        <v>0</v>
      </c>
      <c r="AV210" s="9">
        <f t="shared" si="390"/>
        <v>0</v>
      </c>
      <c r="AW210" s="17">
        <f t="shared" si="391"/>
        <v>6</v>
      </c>
      <c r="AX210" s="18">
        <f t="shared" si="392"/>
        <v>-999</v>
      </c>
      <c r="AY210" s="19">
        <f t="shared" si="393"/>
        <v>0</v>
      </c>
      <c r="AZ210" s="7">
        <f t="shared" si="483"/>
        <v>1</v>
      </c>
      <c r="BA210" s="8">
        <f>+'Detailed Input'!I284</f>
        <v>0</v>
      </c>
      <c r="BB210" s="8">
        <f t="shared" si="443"/>
        <v>0</v>
      </c>
      <c r="BC210" s="8">
        <f t="shared" si="444"/>
        <v>1</v>
      </c>
      <c r="BD210" s="19">
        <f t="shared" si="394"/>
        <v>0</v>
      </c>
      <c r="BE210" s="9">
        <f t="shared" si="395"/>
        <v>0</v>
      </c>
      <c r="BF210" s="17">
        <f t="shared" si="396"/>
        <v>7</v>
      </c>
      <c r="BG210" s="18">
        <f t="shared" si="397"/>
        <v>-999</v>
      </c>
      <c r="BH210" s="19">
        <f t="shared" si="398"/>
        <v>0</v>
      </c>
      <c r="BI210" s="7">
        <f t="shared" si="484"/>
        <v>1</v>
      </c>
      <c r="BJ210" s="8">
        <f>+'Detailed Input'!J284</f>
        <v>0</v>
      </c>
      <c r="BK210" s="8">
        <f t="shared" si="445"/>
        <v>0</v>
      </c>
      <c r="BL210" s="8">
        <f t="shared" si="446"/>
        <v>1</v>
      </c>
      <c r="BM210" s="19">
        <f t="shared" si="399"/>
        <v>0</v>
      </c>
      <c r="BN210" s="9">
        <f t="shared" si="400"/>
        <v>0</v>
      </c>
      <c r="BO210" s="17">
        <f t="shared" si="401"/>
        <v>8</v>
      </c>
      <c r="BP210" s="18">
        <f t="shared" si="402"/>
        <v>-999</v>
      </c>
      <c r="BQ210" s="19">
        <f t="shared" si="403"/>
        <v>0</v>
      </c>
      <c r="BR210" s="7">
        <f t="shared" si="485"/>
        <v>1</v>
      </c>
      <c r="BS210" s="8">
        <f>+'Detailed Input'!K284</f>
        <v>0</v>
      </c>
      <c r="BT210" s="8">
        <f t="shared" si="447"/>
        <v>0</v>
      </c>
      <c r="BU210" s="8">
        <f t="shared" si="448"/>
        <v>1</v>
      </c>
      <c r="BV210" s="19">
        <f t="shared" si="404"/>
        <v>0</v>
      </c>
      <c r="BW210" s="9">
        <f t="shared" si="405"/>
        <v>0</v>
      </c>
      <c r="BX210" s="17">
        <f t="shared" si="406"/>
        <v>9</v>
      </c>
      <c r="BY210" s="18">
        <f t="shared" si="407"/>
        <v>-999</v>
      </c>
      <c r="BZ210" s="19">
        <f t="shared" si="408"/>
        <v>0</v>
      </c>
      <c r="CA210" s="7">
        <f t="shared" si="486"/>
        <v>1</v>
      </c>
      <c r="CB210" s="8">
        <f>+'Detailed Input'!L284</f>
        <v>0</v>
      </c>
      <c r="CC210" s="8">
        <f t="shared" si="449"/>
        <v>0</v>
      </c>
      <c r="CD210" s="8">
        <f t="shared" si="450"/>
        <v>1</v>
      </c>
      <c r="CE210" s="19">
        <f t="shared" si="409"/>
        <v>0</v>
      </c>
      <c r="CF210" s="9">
        <f t="shared" si="410"/>
        <v>0</v>
      </c>
      <c r="CG210" s="17">
        <f t="shared" si="411"/>
        <v>10</v>
      </c>
      <c r="CH210" s="18">
        <f t="shared" si="412"/>
        <v>-999</v>
      </c>
      <c r="CI210" s="19">
        <f t="shared" si="413"/>
        <v>0</v>
      </c>
      <c r="CJ210" s="7">
        <f t="shared" si="487"/>
        <v>1</v>
      </c>
      <c r="CK210" s="8">
        <f>+'Detailed Input'!M284</f>
        <v>0</v>
      </c>
      <c r="CL210" s="8">
        <f t="shared" si="451"/>
        <v>0</v>
      </c>
      <c r="CM210" s="8">
        <f t="shared" si="452"/>
        <v>1</v>
      </c>
      <c r="CN210" s="19">
        <f t="shared" si="414"/>
        <v>0</v>
      </c>
      <c r="CO210" s="134">
        <f t="shared" si="415"/>
        <v>0</v>
      </c>
      <c r="CQ210" s="119" t="str">
        <f t="shared" si="453"/>
        <v>blank</v>
      </c>
      <c r="CR210" s="84">
        <f t="shared" si="416"/>
        <v>0</v>
      </c>
      <c r="CS210" s="77">
        <f t="shared" si="417"/>
        <v>0</v>
      </c>
      <c r="CT210" s="77">
        <f t="shared" si="418"/>
        <v>0</v>
      </c>
      <c r="CU210" s="77">
        <f t="shared" si="419"/>
        <v>0</v>
      </c>
      <c r="CV210" s="77">
        <f t="shared" si="420"/>
        <v>0</v>
      </c>
      <c r="CW210" s="77">
        <f t="shared" si="421"/>
        <v>0</v>
      </c>
      <c r="CX210" s="77">
        <f t="shared" si="422"/>
        <v>0</v>
      </c>
      <c r="CY210" s="77">
        <f t="shared" si="423"/>
        <v>0</v>
      </c>
      <c r="CZ210" s="77">
        <f t="shared" si="424"/>
        <v>0</v>
      </c>
      <c r="DA210" s="77">
        <f t="shared" si="425"/>
        <v>0</v>
      </c>
      <c r="DB210" s="145">
        <f t="shared" si="454"/>
        <v>-999</v>
      </c>
      <c r="DC210" s="115">
        <f t="shared" si="455"/>
        <v>-999</v>
      </c>
      <c r="DD210" s="115">
        <f t="shared" si="456"/>
        <v>-999</v>
      </c>
      <c r="DE210" s="115">
        <f t="shared" si="457"/>
        <v>-999</v>
      </c>
      <c r="DF210" s="115">
        <f t="shared" si="458"/>
        <v>-999</v>
      </c>
      <c r="DG210" s="115">
        <f t="shared" si="459"/>
        <v>-999</v>
      </c>
      <c r="DH210" s="115">
        <f t="shared" si="460"/>
        <v>-999</v>
      </c>
      <c r="DI210" s="115">
        <f t="shared" si="461"/>
        <v>-999</v>
      </c>
      <c r="DJ210" s="115">
        <f t="shared" si="462"/>
        <v>-999</v>
      </c>
      <c r="DK210" s="115">
        <f t="shared" si="463"/>
        <v>-999</v>
      </c>
      <c r="DL210" s="125">
        <f t="shared" si="464"/>
        <v>1</v>
      </c>
      <c r="DM210" s="116">
        <f t="shared" si="465"/>
        <v>1</v>
      </c>
      <c r="DN210" s="116">
        <f t="shared" si="466"/>
        <v>1</v>
      </c>
      <c r="DO210" s="116">
        <f t="shared" si="467"/>
        <v>1</v>
      </c>
      <c r="DP210" s="116">
        <f t="shared" si="468"/>
        <v>1</v>
      </c>
      <c r="DQ210" s="116">
        <f t="shared" si="469"/>
        <v>1</v>
      </c>
      <c r="DR210" s="116">
        <f t="shared" si="470"/>
        <v>1</v>
      </c>
      <c r="DS210" s="116">
        <f t="shared" si="471"/>
        <v>1</v>
      </c>
      <c r="DT210" s="116">
        <f t="shared" si="472"/>
        <v>1</v>
      </c>
      <c r="DU210" s="116">
        <f t="shared" si="473"/>
        <v>1</v>
      </c>
      <c r="DV210" s="125">
        <f t="shared" si="474"/>
        <v>0</v>
      </c>
      <c r="DW210" s="116">
        <f t="shared" si="475"/>
        <v>0</v>
      </c>
      <c r="DX210" s="116">
        <f t="shared" si="426"/>
        <v>0</v>
      </c>
      <c r="DY210" s="116">
        <f t="shared" si="427"/>
        <v>0</v>
      </c>
      <c r="DZ210" s="116">
        <f t="shared" si="428"/>
        <v>0</v>
      </c>
      <c r="EA210" s="116">
        <f t="shared" si="429"/>
        <v>0</v>
      </c>
      <c r="EB210" s="116">
        <f t="shared" si="430"/>
        <v>0</v>
      </c>
      <c r="EC210" s="116">
        <f t="shared" si="431"/>
        <v>0</v>
      </c>
      <c r="ED210" s="116">
        <f t="shared" si="432"/>
        <v>0</v>
      </c>
      <c r="EE210" s="116">
        <f t="shared" si="433"/>
        <v>0</v>
      </c>
      <c r="EF210" s="172" t="str">
        <f>IF(EE210&gt;='Detailed Input'!$A$6,INDEX(DB210:DK210,EE210-'Detailed Input'!$A$6+1),"")</f>
        <v/>
      </c>
      <c r="EG210" s="170" t="str">
        <f>IF(EE210&gt;='Detailed Input'!$A$6,INDEX(DL210:DU210,EE210-'Detailed Input'!$A$6+1),"")</f>
        <v/>
      </c>
      <c r="EH210" s="59">
        <f t="shared" si="476"/>
        <v>0</v>
      </c>
      <c r="EI210" s="120">
        <f t="shared" si="477"/>
        <v>0</v>
      </c>
      <c r="EJ210" s="58"/>
    </row>
    <row r="211" spans="1:140" x14ac:dyDescent="0.2">
      <c r="A211" s="133" t="str">
        <f>IF('Detailed Input'!A285="",'Detailed Input'!$A$25,'Detailed Input'!A285)</f>
        <v>blank</v>
      </c>
      <c r="B211" s="16">
        <f>+'Detailed Input'!C285</f>
        <v>0</v>
      </c>
      <c r="C211" s="16">
        <f>MATCH(A211,'Detailed Input'!$A$25:$A$75,0)</f>
        <v>1</v>
      </c>
      <c r="D211" s="17">
        <f>'Detailed Input'!B285+1</f>
        <v>1</v>
      </c>
      <c r="E211" s="18">
        <f t="shared" si="367"/>
        <v>-999</v>
      </c>
      <c r="F211" s="19">
        <f t="shared" si="368"/>
        <v>0</v>
      </c>
      <c r="G211" s="7">
        <f t="shared" si="478"/>
        <v>1</v>
      </c>
      <c r="H211" s="8">
        <f>+'Detailed Input'!D285</f>
        <v>0</v>
      </c>
      <c r="I211" s="8">
        <v>0</v>
      </c>
      <c r="J211" s="8">
        <f t="shared" si="434"/>
        <v>1</v>
      </c>
      <c r="K211" s="19">
        <f t="shared" si="369"/>
        <v>0</v>
      </c>
      <c r="L211" s="9">
        <f t="shared" si="370"/>
        <v>0</v>
      </c>
      <c r="M211" s="17">
        <f t="shared" si="371"/>
        <v>2</v>
      </c>
      <c r="N211" s="18">
        <f t="shared" si="372"/>
        <v>-999</v>
      </c>
      <c r="O211" s="19">
        <f t="shared" si="373"/>
        <v>0</v>
      </c>
      <c r="P211" s="7">
        <f t="shared" si="479"/>
        <v>1</v>
      </c>
      <c r="Q211" s="8">
        <f>+'Detailed Input'!E285</f>
        <v>0</v>
      </c>
      <c r="R211" s="8">
        <f t="shared" si="435"/>
        <v>0</v>
      </c>
      <c r="S211" s="8">
        <f t="shared" si="436"/>
        <v>1</v>
      </c>
      <c r="T211" s="19">
        <f t="shared" si="374"/>
        <v>0</v>
      </c>
      <c r="U211" s="9">
        <f t="shared" si="375"/>
        <v>0</v>
      </c>
      <c r="V211" s="17">
        <f t="shared" si="376"/>
        <v>3</v>
      </c>
      <c r="W211" s="18">
        <f t="shared" si="377"/>
        <v>-999</v>
      </c>
      <c r="X211" s="19">
        <f t="shared" si="378"/>
        <v>0</v>
      </c>
      <c r="Y211" s="7">
        <f t="shared" si="480"/>
        <v>1</v>
      </c>
      <c r="Z211" s="8">
        <f>+'Detailed Input'!F285</f>
        <v>0</v>
      </c>
      <c r="AA211" s="8">
        <f t="shared" si="437"/>
        <v>0</v>
      </c>
      <c r="AB211" s="8">
        <f t="shared" si="438"/>
        <v>1</v>
      </c>
      <c r="AC211" s="19">
        <f t="shared" si="379"/>
        <v>0</v>
      </c>
      <c r="AD211" s="9">
        <f t="shared" si="380"/>
        <v>0</v>
      </c>
      <c r="AE211" s="17">
        <f t="shared" si="381"/>
        <v>4</v>
      </c>
      <c r="AF211" s="18">
        <f t="shared" si="382"/>
        <v>-999</v>
      </c>
      <c r="AG211" s="19">
        <f t="shared" si="383"/>
        <v>0</v>
      </c>
      <c r="AH211" s="7">
        <f t="shared" si="481"/>
        <v>1</v>
      </c>
      <c r="AI211" s="8">
        <f>+'Detailed Input'!G285</f>
        <v>0</v>
      </c>
      <c r="AJ211" s="8">
        <f t="shared" si="439"/>
        <v>0</v>
      </c>
      <c r="AK211" s="8">
        <f t="shared" si="440"/>
        <v>1</v>
      </c>
      <c r="AL211" s="19">
        <f t="shared" si="384"/>
        <v>0</v>
      </c>
      <c r="AM211" s="9">
        <f t="shared" si="385"/>
        <v>0</v>
      </c>
      <c r="AN211" s="17">
        <f t="shared" si="386"/>
        <v>5</v>
      </c>
      <c r="AO211" s="18">
        <f t="shared" si="387"/>
        <v>-999</v>
      </c>
      <c r="AP211" s="19">
        <f t="shared" si="388"/>
        <v>0</v>
      </c>
      <c r="AQ211" s="7">
        <f t="shared" si="482"/>
        <v>1</v>
      </c>
      <c r="AR211" s="8">
        <f>+'Detailed Input'!H285</f>
        <v>0</v>
      </c>
      <c r="AS211" s="8">
        <f t="shared" si="441"/>
        <v>0</v>
      </c>
      <c r="AT211" s="8">
        <f t="shared" si="442"/>
        <v>1</v>
      </c>
      <c r="AU211" s="19">
        <f t="shared" si="389"/>
        <v>0</v>
      </c>
      <c r="AV211" s="9">
        <f t="shared" si="390"/>
        <v>0</v>
      </c>
      <c r="AW211" s="17">
        <f t="shared" si="391"/>
        <v>6</v>
      </c>
      <c r="AX211" s="18">
        <f t="shared" si="392"/>
        <v>-999</v>
      </c>
      <c r="AY211" s="19">
        <f t="shared" si="393"/>
        <v>0</v>
      </c>
      <c r="AZ211" s="7">
        <f t="shared" si="483"/>
        <v>1</v>
      </c>
      <c r="BA211" s="8">
        <f>+'Detailed Input'!I285</f>
        <v>0</v>
      </c>
      <c r="BB211" s="8">
        <f t="shared" si="443"/>
        <v>0</v>
      </c>
      <c r="BC211" s="8">
        <f t="shared" si="444"/>
        <v>1</v>
      </c>
      <c r="BD211" s="19">
        <f t="shared" si="394"/>
        <v>0</v>
      </c>
      <c r="BE211" s="9">
        <f t="shared" si="395"/>
        <v>0</v>
      </c>
      <c r="BF211" s="17">
        <f t="shared" si="396"/>
        <v>7</v>
      </c>
      <c r="BG211" s="18">
        <f t="shared" si="397"/>
        <v>-999</v>
      </c>
      <c r="BH211" s="19">
        <f t="shared" si="398"/>
        <v>0</v>
      </c>
      <c r="BI211" s="7">
        <f t="shared" si="484"/>
        <v>1</v>
      </c>
      <c r="BJ211" s="8">
        <f>+'Detailed Input'!J285</f>
        <v>0</v>
      </c>
      <c r="BK211" s="8">
        <f t="shared" si="445"/>
        <v>0</v>
      </c>
      <c r="BL211" s="8">
        <f t="shared" si="446"/>
        <v>1</v>
      </c>
      <c r="BM211" s="19">
        <f t="shared" si="399"/>
        <v>0</v>
      </c>
      <c r="BN211" s="9">
        <f t="shared" si="400"/>
        <v>0</v>
      </c>
      <c r="BO211" s="17">
        <f t="shared" si="401"/>
        <v>8</v>
      </c>
      <c r="BP211" s="18">
        <f t="shared" si="402"/>
        <v>-999</v>
      </c>
      <c r="BQ211" s="19">
        <f t="shared" si="403"/>
        <v>0</v>
      </c>
      <c r="BR211" s="7">
        <f t="shared" si="485"/>
        <v>1</v>
      </c>
      <c r="BS211" s="8">
        <f>+'Detailed Input'!K285</f>
        <v>0</v>
      </c>
      <c r="BT211" s="8">
        <f t="shared" si="447"/>
        <v>0</v>
      </c>
      <c r="BU211" s="8">
        <f t="shared" si="448"/>
        <v>1</v>
      </c>
      <c r="BV211" s="19">
        <f t="shared" si="404"/>
        <v>0</v>
      </c>
      <c r="BW211" s="9">
        <f t="shared" si="405"/>
        <v>0</v>
      </c>
      <c r="BX211" s="17">
        <f t="shared" si="406"/>
        <v>9</v>
      </c>
      <c r="BY211" s="18">
        <f t="shared" si="407"/>
        <v>-999</v>
      </c>
      <c r="BZ211" s="19">
        <f t="shared" si="408"/>
        <v>0</v>
      </c>
      <c r="CA211" s="7">
        <f t="shared" si="486"/>
        <v>1</v>
      </c>
      <c r="CB211" s="8">
        <f>+'Detailed Input'!L285</f>
        <v>0</v>
      </c>
      <c r="CC211" s="8">
        <f t="shared" si="449"/>
        <v>0</v>
      </c>
      <c r="CD211" s="8">
        <f t="shared" si="450"/>
        <v>1</v>
      </c>
      <c r="CE211" s="19">
        <f t="shared" si="409"/>
        <v>0</v>
      </c>
      <c r="CF211" s="9">
        <f t="shared" si="410"/>
        <v>0</v>
      </c>
      <c r="CG211" s="17">
        <f t="shared" si="411"/>
        <v>10</v>
      </c>
      <c r="CH211" s="18">
        <f t="shared" si="412"/>
        <v>-999</v>
      </c>
      <c r="CI211" s="19">
        <f t="shared" si="413"/>
        <v>0</v>
      </c>
      <c r="CJ211" s="7">
        <f t="shared" si="487"/>
        <v>1</v>
      </c>
      <c r="CK211" s="8">
        <f>+'Detailed Input'!M285</f>
        <v>0</v>
      </c>
      <c r="CL211" s="8">
        <f t="shared" si="451"/>
        <v>0</v>
      </c>
      <c r="CM211" s="8">
        <f t="shared" si="452"/>
        <v>1</v>
      </c>
      <c r="CN211" s="19">
        <f t="shared" si="414"/>
        <v>0</v>
      </c>
      <c r="CO211" s="134">
        <f t="shared" si="415"/>
        <v>0</v>
      </c>
      <c r="CQ211" s="119" t="str">
        <f t="shared" si="453"/>
        <v>blank</v>
      </c>
      <c r="CR211" s="84">
        <f t="shared" si="416"/>
        <v>0</v>
      </c>
      <c r="CS211" s="77">
        <f t="shared" si="417"/>
        <v>0</v>
      </c>
      <c r="CT211" s="77">
        <f t="shared" si="418"/>
        <v>0</v>
      </c>
      <c r="CU211" s="77">
        <f t="shared" si="419"/>
        <v>0</v>
      </c>
      <c r="CV211" s="77">
        <f t="shared" si="420"/>
        <v>0</v>
      </c>
      <c r="CW211" s="77">
        <f t="shared" si="421"/>
        <v>0</v>
      </c>
      <c r="CX211" s="77">
        <f t="shared" si="422"/>
        <v>0</v>
      </c>
      <c r="CY211" s="77">
        <f t="shared" si="423"/>
        <v>0</v>
      </c>
      <c r="CZ211" s="77">
        <f t="shared" si="424"/>
        <v>0</v>
      </c>
      <c r="DA211" s="77">
        <f t="shared" si="425"/>
        <v>0</v>
      </c>
      <c r="DB211" s="145">
        <f t="shared" si="454"/>
        <v>-999</v>
      </c>
      <c r="DC211" s="115">
        <f t="shared" si="455"/>
        <v>-999</v>
      </c>
      <c r="DD211" s="115">
        <f t="shared" si="456"/>
        <v>-999</v>
      </c>
      <c r="DE211" s="115">
        <f t="shared" si="457"/>
        <v>-999</v>
      </c>
      <c r="DF211" s="115">
        <f t="shared" si="458"/>
        <v>-999</v>
      </c>
      <c r="DG211" s="115">
        <f t="shared" si="459"/>
        <v>-999</v>
      </c>
      <c r="DH211" s="115">
        <f t="shared" si="460"/>
        <v>-999</v>
      </c>
      <c r="DI211" s="115">
        <f t="shared" si="461"/>
        <v>-999</v>
      </c>
      <c r="DJ211" s="115">
        <f t="shared" si="462"/>
        <v>-999</v>
      </c>
      <c r="DK211" s="115">
        <f t="shared" si="463"/>
        <v>-999</v>
      </c>
      <c r="DL211" s="125">
        <f t="shared" si="464"/>
        <v>1</v>
      </c>
      <c r="DM211" s="116">
        <f t="shared" si="465"/>
        <v>1</v>
      </c>
      <c r="DN211" s="116">
        <f t="shared" si="466"/>
        <v>1</v>
      </c>
      <c r="DO211" s="116">
        <f t="shared" si="467"/>
        <v>1</v>
      </c>
      <c r="DP211" s="116">
        <f t="shared" si="468"/>
        <v>1</v>
      </c>
      <c r="DQ211" s="116">
        <f t="shared" si="469"/>
        <v>1</v>
      </c>
      <c r="DR211" s="116">
        <f t="shared" si="470"/>
        <v>1</v>
      </c>
      <c r="DS211" s="116">
        <f t="shared" si="471"/>
        <v>1</v>
      </c>
      <c r="DT211" s="116">
        <f t="shared" si="472"/>
        <v>1</v>
      </c>
      <c r="DU211" s="116">
        <f t="shared" si="473"/>
        <v>1</v>
      </c>
      <c r="DV211" s="125">
        <f t="shared" si="474"/>
        <v>0</v>
      </c>
      <c r="DW211" s="116">
        <f t="shared" si="475"/>
        <v>0</v>
      </c>
      <c r="DX211" s="116">
        <f t="shared" si="426"/>
        <v>0</v>
      </c>
      <c r="DY211" s="116">
        <f t="shared" si="427"/>
        <v>0</v>
      </c>
      <c r="DZ211" s="116">
        <f t="shared" si="428"/>
        <v>0</v>
      </c>
      <c r="EA211" s="116">
        <f t="shared" si="429"/>
        <v>0</v>
      </c>
      <c r="EB211" s="116">
        <f t="shared" si="430"/>
        <v>0</v>
      </c>
      <c r="EC211" s="116">
        <f t="shared" si="431"/>
        <v>0</v>
      </c>
      <c r="ED211" s="116">
        <f t="shared" si="432"/>
        <v>0</v>
      </c>
      <c r="EE211" s="116">
        <f t="shared" si="433"/>
        <v>0</v>
      </c>
      <c r="EF211" s="172" t="str">
        <f>IF(EE211&gt;='Detailed Input'!$A$6,INDEX(DB211:DK211,EE211-'Detailed Input'!$A$6+1),"")</f>
        <v/>
      </c>
      <c r="EG211" s="170" t="str">
        <f>IF(EE211&gt;='Detailed Input'!$A$6,INDEX(DL211:DU211,EE211-'Detailed Input'!$A$6+1),"")</f>
        <v/>
      </c>
      <c r="EH211" s="59">
        <f t="shared" si="476"/>
        <v>0</v>
      </c>
      <c r="EI211" s="120">
        <f t="shared" si="477"/>
        <v>0</v>
      </c>
      <c r="EJ211" s="58"/>
    </row>
    <row r="212" spans="1:140" x14ac:dyDescent="0.2">
      <c r="A212" s="133" t="str">
        <f>IF('Detailed Input'!A286="",'Detailed Input'!$A$25,'Detailed Input'!A286)</f>
        <v>blank</v>
      </c>
      <c r="B212" s="16">
        <f>+'Detailed Input'!C286</f>
        <v>0</v>
      </c>
      <c r="C212" s="16">
        <f>MATCH(A212,'Detailed Input'!$A$25:$A$75,0)</f>
        <v>1</v>
      </c>
      <c r="D212" s="17">
        <f>'Detailed Input'!B286+1</f>
        <v>1</v>
      </c>
      <c r="E212" s="18">
        <f t="shared" si="367"/>
        <v>-999</v>
      </c>
      <c r="F212" s="19">
        <f t="shared" si="368"/>
        <v>0</v>
      </c>
      <c r="G212" s="7">
        <f t="shared" si="478"/>
        <v>1</v>
      </c>
      <c r="H212" s="8">
        <f>+'Detailed Input'!D286</f>
        <v>0</v>
      </c>
      <c r="I212" s="8">
        <v>0</v>
      </c>
      <c r="J212" s="8">
        <f t="shared" si="434"/>
        <v>1</v>
      </c>
      <c r="K212" s="19">
        <f t="shared" si="369"/>
        <v>0</v>
      </c>
      <c r="L212" s="9">
        <f t="shared" si="370"/>
        <v>0</v>
      </c>
      <c r="M212" s="17">
        <f t="shared" si="371"/>
        <v>2</v>
      </c>
      <c r="N212" s="18">
        <f t="shared" si="372"/>
        <v>-999</v>
      </c>
      <c r="O212" s="19">
        <f t="shared" si="373"/>
        <v>0</v>
      </c>
      <c r="P212" s="7">
        <f t="shared" si="479"/>
        <v>1</v>
      </c>
      <c r="Q212" s="8">
        <f>+'Detailed Input'!E286</f>
        <v>0</v>
      </c>
      <c r="R212" s="8">
        <f t="shared" si="435"/>
        <v>0</v>
      </c>
      <c r="S212" s="8">
        <f t="shared" si="436"/>
        <v>1</v>
      </c>
      <c r="T212" s="19">
        <f t="shared" si="374"/>
        <v>0</v>
      </c>
      <c r="U212" s="9">
        <f t="shared" si="375"/>
        <v>0</v>
      </c>
      <c r="V212" s="17">
        <f t="shared" si="376"/>
        <v>3</v>
      </c>
      <c r="W212" s="18">
        <f t="shared" si="377"/>
        <v>-999</v>
      </c>
      <c r="X212" s="19">
        <f t="shared" si="378"/>
        <v>0</v>
      </c>
      <c r="Y212" s="7">
        <f t="shared" si="480"/>
        <v>1</v>
      </c>
      <c r="Z212" s="8">
        <f>+'Detailed Input'!F286</f>
        <v>0</v>
      </c>
      <c r="AA212" s="8">
        <f t="shared" si="437"/>
        <v>0</v>
      </c>
      <c r="AB212" s="8">
        <f t="shared" si="438"/>
        <v>1</v>
      </c>
      <c r="AC212" s="19">
        <f t="shared" si="379"/>
        <v>0</v>
      </c>
      <c r="AD212" s="9">
        <f t="shared" si="380"/>
        <v>0</v>
      </c>
      <c r="AE212" s="17">
        <f t="shared" si="381"/>
        <v>4</v>
      </c>
      <c r="AF212" s="18">
        <f t="shared" si="382"/>
        <v>-999</v>
      </c>
      <c r="AG212" s="19">
        <f t="shared" si="383"/>
        <v>0</v>
      </c>
      <c r="AH212" s="7">
        <f t="shared" si="481"/>
        <v>1</v>
      </c>
      <c r="AI212" s="8">
        <f>+'Detailed Input'!G286</f>
        <v>0</v>
      </c>
      <c r="AJ212" s="8">
        <f t="shared" si="439"/>
        <v>0</v>
      </c>
      <c r="AK212" s="8">
        <f t="shared" si="440"/>
        <v>1</v>
      </c>
      <c r="AL212" s="19">
        <f t="shared" si="384"/>
        <v>0</v>
      </c>
      <c r="AM212" s="9">
        <f t="shared" si="385"/>
        <v>0</v>
      </c>
      <c r="AN212" s="17">
        <f t="shared" si="386"/>
        <v>5</v>
      </c>
      <c r="AO212" s="18">
        <f t="shared" si="387"/>
        <v>-999</v>
      </c>
      <c r="AP212" s="19">
        <f t="shared" si="388"/>
        <v>0</v>
      </c>
      <c r="AQ212" s="7">
        <f t="shared" si="482"/>
        <v>1</v>
      </c>
      <c r="AR212" s="8">
        <f>+'Detailed Input'!H286</f>
        <v>0</v>
      </c>
      <c r="AS212" s="8">
        <f t="shared" si="441"/>
        <v>0</v>
      </c>
      <c r="AT212" s="8">
        <f t="shared" si="442"/>
        <v>1</v>
      </c>
      <c r="AU212" s="19">
        <f t="shared" si="389"/>
        <v>0</v>
      </c>
      <c r="AV212" s="9">
        <f t="shared" si="390"/>
        <v>0</v>
      </c>
      <c r="AW212" s="17">
        <f t="shared" si="391"/>
        <v>6</v>
      </c>
      <c r="AX212" s="18">
        <f t="shared" si="392"/>
        <v>-999</v>
      </c>
      <c r="AY212" s="19">
        <f t="shared" si="393"/>
        <v>0</v>
      </c>
      <c r="AZ212" s="7">
        <f t="shared" si="483"/>
        <v>1</v>
      </c>
      <c r="BA212" s="8">
        <f>+'Detailed Input'!I286</f>
        <v>0</v>
      </c>
      <c r="BB212" s="8">
        <f t="shared" si="443"/>
        <v>0</v>
      </c>
      <c r="BC212" s="8">
        <f t="shared" si="444"/>
        <v>1</v>
      </c>
      <c r="BD212" s="19">
        <f t="shared" si="394"/>
        <v>0</v>
      </c>
      <c r="BE212" s="9">
        <f t="shared" si="395"/>
        <v>0</v>
      </c>
      <c r="BF212" s="17">
        <f t="shared" si="396"/>
        <v>7</v>
      </c>
      <c r="BG212" s="18">
        <f t="shared" si="397"/>
        <v>-999</v>
      </c>
      <c r="BH212" s="19">
        <f t="shared" si="398"/>
        <v>0</v>
      </c>
      <c r="BI212" s="7">
        <f t="shared" si="484"/>
        <v>1</v>
      </c>
      <c r="BJ212" s="8">
        <f>+'Detailed Input'!J286</f>
        <v>0</v>
      </c>
      <c r="BK212" s="8">
        <f t="shared" si="445"/>
        <v>0</v>
      </c>
      <c r="BL212" s="8">
        <f t="shared" si="446"/>
        <v>1</v>
      </c>
      <c r="BM212" s="19">
        <f t="shared" si="399"/>
        <v>0</v>
      </c>
      <c r="BN212" s="9">
        <f t="shared" si="400"/>
        <v>0</v>
      </c>
      <c r="BO212" s="17">
        <f t="shared" si="401"/>
        <v>8</v>
      </c>
      <c r="BP212" s="18">
        <f t="shared" si="402"/>
        <v>-999</v>
      </c>
      <c r="BQ212" s="19">
        <f t="shared" si="403"/>
        <v>0</v>
      </c>
      <c r="BR212" s="7">
        <f t="shared" si="485"/>
        <v>1</v>
      </c>
      <c r="BS212" s="8">
        <f>+'Detailed Input'!K286</f>
        <v>0</v>
      </c>
      <c r="BT212" s="8">
        <f t="shared" si="447"/>
        <v>0</v>
      </c>
      <c r="BU212" s="8">
        <f t="shared" si="448"/>
        <v>1</v>
      </c>
      <c r="BV212" s="19">
        <f t="shared" si="404"/>
        <v>0</v>
      </c>
      <c r="BW212" s="9">
        <f t="shared" si="405"/>
        <v>0</v>
      </c>
      <c r="BX212" s="17">
        <f t="shared" si="406"/>
        <v>9</v>
      </c>
      <c r="BY212" s="18">
        <f t="shared" si="407"/>
        <v>-999</v>
      </c>
      <c r="BZ212" s="19">
        <f t="shared" si="408"/>
        <v>0</v>
      </c>
      <c r="CA212" s="7">
        <f t="shared" si="486"/>
        <v>1</v>
      </c>
      <c r="CB212" s="8">
        <f>+'Detailed Input'!L286</f>
        <v>0</v>
      </c>
      <c r="CC212" s="8">
        <f t="shared" si="449"/>
        <v>0</v>
      </c>
      <c r="CD212" s="8">
        <f t="shared" si="450"/>
        <v>1</v>
      </c>
      <c r="CE212" s="19">
        <f t="shared" si="409"/>
        <v>0</v>
      </c>
      <c r="CF212" s="9">
        <f t="shared" si="410"/>
        <v>0</v>
      </c>
      <c r="CG212" s="17">
        <f t="shared" si="411"/>
        <v>10</v>
      </c>
      <c r="CH212" s="18">
        <f t="shared" si="412"/>
        <v>-999</v>
      </c>
      <c r="CI212" s="19">
        <f t="shared" si="413"/>
        <v>0</v>
      </c>
      <c r="CJ212" s="7">
        <f t="shared" si="487"/>
        <v>1</v>
      </c>
      <c r="CK212" s="8">
        <f>+'Detailed Input'!M286</f>
        <v>0</v>
      </c>
      <c r="CL212" s="8">
        <f t="shared" si="451"/>
        <v>0</v>
      </c>
      <c r="CM212" s="8">
        <f t="shared" si="452"/>
        <v>1</v>
      </c>
      <c r="CN212" s="19">
        <f t="shared" si="414"/>
        <v>0</v>
      </c>
      <c r="CO212" s="134">
        <f t="shared" si="415"/>
        <v>0</v>
      </c>
      <c r="CQ212" s="119" t="str">
        <f t="shared" si="453"/>
        <v>blank</v>
      </c>
      <c r="CR212" s="84">
        <f t="shared" si="416"/>
        <v>0</v>
      </c>
      <c r="CS212" s="77">
        <f t="shared" si="417"/>
        <v>0</v>
      </c>
      <c r="CT212" s="77">
        <f t="shared" si="418"/>
        <v>0</v>
      </c>
      <c r="CU212" s="77">
        <f t="shared" si="419"/>
        <v>0</v>
      </c>
      <c r="CV212" s="77">
        <f t="shared" si="420"/>
        <v>0</v>
      </c>
      <c r="CW212" s="77">
        <f t="shared" si="421"/>
        <v>0</v>
      </c>
      <c r="CX212" s="77">
        <f t="shared" si="422"/>
        <v>0</v>
      </c>
      <c r="CY212" s="77">
        <f t="shared" si="423"/>
        <v>0</v>
      </c>
      <c r="CZ212" s="77">
        <f t="shared" si="424"/>
        <v>0</v>
      </c>
      <c r="DA212" s="77">
        <f t="shared" si="425"/>
        <v>0</v>
      </c>
      <c r="DB212" s="145">
        <f t="shared" si="454"/>
        <v>-999</v>
      </c>
      <c r="DC212" s="115">
        <f t="shared" si="455"/>
        <v>-999</v>
      </c>
      <c r="DD212" s="115">
        <f t="shared" si="456"/>
        <v>-999</v>
      </c>
      <c r="DE212" s="115">
        <f t="shared" si="457"/>
        <v>-999</v>
      </c>
      <c r="DF212" s="115">
        <f t="shared" si="458"/>
        <v>-999</v>
      </c>
      <c r="DG212" s="115">
        <f t="shared" si="459"/>
        <v>-999</v>
      </c>
      <c r="DH212" s="115">
        <f t="shared" si="460"/>
        <v>-999</v>
      </c>
      <c r="DI212" s="115">
        <f t="shared" si="461"/>
        <v>-999</v>
      </c>
      <c r="DJ212" s="115">
        <f t="shared" si="462"/>
        <v>-999</v>
      </c>
      <c r="DK212" s="115">
        <f t="shared" si="463"/>
        <v>-999</v>
      </c>
      <c r="DL212" s="125">
        <f t="shared" si="464"/>
        <v>1</v>
      </c>
      <c r="DM212" s="116">
        <f t="shared" si="465"/>
        <v>1</v>
      </c>
      <c r="DN212" s="116">
        <f t="shared" si="466"/>
        <v>1</v>
      </c>
      <c r="DO212" s="116">
        <f t="shared" si="467"/>
        <v>1</v>
      </c>
      <c r="DP212" s="116">
        <f t="shared" si="468"/>
        <v>1</v>
      </c>
      <c r="DQ212" s="116">
        <f t="shared" si="469"/>
        <v>1</v>
      </c>
      <c r="DR212" s="116">
        <f t="shared" si="470"/>
        <v>1</v>
      </c>
      <c r="DS212" s="116">
        <f t="shared" si="471"/>
        <v>1</v>
      </c>
      <c r="DT212" s="116">
        <f t="shared" si="472"/>
        <v>1</v>
      </c>
      <c r="DU212" s="116">
        <f t="shared" si="473"/>
        <v>1</v>
      </c>
      <c r="DV212" s="125">
        <f t="shared" si="474"/>
        <v>0</v>
      </c>
      <c r="DW212" s="116">
        <f t="shared" si="475"/>
        <v>0</v>
      </c>
      <c r="DX212" s="116">
        <f t="shared" si="426"/>
        <v>0</v>
      </c>
      <c r="DY212" s="116">
        <f t="shared" si="427"/>
        <v>0</v>
      </c>
      <c r="DZ212" s="116">
        <f t="shared" si="428"/>
        <v>0</v>
      </c>
      <c r="EA212" s="116">
        <f t="shared" si="429"/>
        <v>0</v>
      </c>
      <c r="EB212" s="116">
        <f t="shared" si="430"/>
        <v>0</v>
      </c>
      <c r="EC212" s="116">
        <f t="shared" si="431"/>
        <v>0</v>
      </c>
      <c r="ED212" s="116">
        <f t="shared" si="432"/>
        <v>0</v>
      </c>
      <c r="EE212" s="116">
        <f t="shared" si="433"/>
        <v>0</v>
      </c>
      <c r="EF212" s="172" t="str">
        <f>IF(EE212&gt;='Detailed Input'!$A$6,INDEX(DB212:DK212,EE212-'Detailed Input'!$A$6+1),"")</f>
        <v/>
      </c>
      <c r="EG212" s="170" t="str">
        <f>IF(EE212&gt;='Detailed Input'!$A$6,INDEX(DL212:DU212,EE212-'Detailed Input'!$A$6+1),"")</f>
        <v/>
      </c>
      <c r="EH212" s="59">
        <f t="shared" si="476"/>
        <v>0</v>
      </c>
      <c r="EI212" s="120">
        <f t="shared" si="477"/>
        <v>0</v>
      </c>
      <c r="EJ212" s="58"/>
    </row>
    <row r="213" spans="1:140" x14ac:dyDescent="0.2">
      <c r="A213" s="133" t="str">
        <f>IF('Detailed Input'!A287="",'Detailed Input'!$A$25,'Detailed Input'!A287)</f>
        <v>blank</v>
      </c>
      <c r="B213" s="16">
        <f>+'Detailed Input'!C287</f>
        <v>0</v>
      </c>
      <c r="C213" s="16">
        <f>MATCH(A213,'Detailed Input'!$A$25:$A$75,0)</f>
        <v>1</v>
      </c>
      <c r="D213" s="17">
        <f>'Detailed Input'!B287+1</f>
        <v>1</v>
      </c>
      <c r="E213" s="18">
        <f t="shared" si="367"/>
        <v>-999</v>
      </c>
      <c r="F213" s="19">
        <f t="shared" si="368"/>
        <v>0</v>
      </c>
      <c r="G213" s="7">
        <f t="shared" si="478"/>
        <v>1</v>
      </c>
      <c r="H213" s="8">
        <f>+'Detailed Input'!D287</f>
        <v>0</v>
      </c>
      <c r="I213" s="8">
        <v>0</v>
      </c>
      <c r="J213" s="8">
        <f t="shared" si="434"/>
        <v>1</v>
      </c>
      <c r="K213" s="19">
        <f t="shared" si="369"/>
        <v>0</v>
      </c>
      <c r="L213" s="9">
        <f t="shared" si="370"/>
        <v>0</v>
      </c>
      <c r="M213" s="17">
        <f t="shared" si="371"/>
        <v>2</v>
      </c>
      <c r="N213" s="18">
        <f t="shared" si="372"/>
        <v>-999</v>
      </c>
      <c r="O213" s="19">
        <f t="shared" si="373"/>
        <v>0</v>
      </c>
      <c r="P213" s="7">
        <f t="shared" si="479"/>
        <v>1</v>
      </c>
      <c r="Q213" s="8">
        <f>+'Detailed Input'!E287</f>
        <v>0</v>
      </c>
      <c r="R213" s="8">
        <f t="shared" si="435"/>
        <v>0</v>
      </c>
      <c r="S213" s="8">
        <f t="shared" si="436"/>
        <v>1</v>
      </c>
      <c r="T213" s="19">
        <f t="shared" si="374"/>
        <v>0</v>
      </c>
      <c r="U213" s="9">
        <f t="shared" si="375"/>
        <v>0</v>
      </c>
      <c r="V213" s="17">
        <f t="shared" si="376"/>
        <v>3</v>
      </c>
      <c r="W213" s="18">
        <f t="shared" si="377"/>
        <v>-999</v>
      </c>
      <c r="X213" s="19">
        <f t="shared" si="378"/>
        <v>0</v>
      </c>
      <c r="Y213" s="7">
        <f t="shared" si="480"/>
        <v>1</v>
      </c>
      <c r="Z213" s="8">
        <f>+'Detailed Input'!F287</f>
        <v>0</v>
      </c>
      <c r="AA213" s="8">
        <f t="shared" si="437"/>
        <v>0</v>
      </c>
      <c r="AB213" s="8">
        <f t="shared" si="438"/>
        <v>1</v>
      </c>
      <c r="AC213" s="19">
        <f t="shared" si="379"/>
        <v>0</v>
      </c>
      <c r="AD213" s="9">
        <f t="shared" si="380"/>
        <v>0</v>
      </c>
      <c r="AE213" s="17">
        <f t="shared" si="381"/>
        <v>4</v>
      </c>
      <c r="AF213" s="18">
        <f t="shared" si="382"/>
        <v>-999</v>
      </c>
      <c r="AG213" s="19">
        <f t="shared" si="383"/>
        <v>0</v>
      </c>
      <c r="AH213" s="7">
        <f t="shared" si="481"/>
        <v>1</v>
      </c>
      <c r="AI213" s="8">
        <f>+'Detailed Input'!G287</f>
        <v>0</v>
      </c>
      <c r="AJ213" s="8">
        <f t="shared" si="439"/>
        <v>0</v>
      </c>
      <c r="AK213" s="8">
        <f t="shared" si="440"/>
        <v>1</v>
      </c>
      <c r="AL213" s="19">
        <f t="shared" si="384"/>
        <v>0</v>
      </c>
      <c r="AM213" s="9">
        <f t="shared" si="385"/>
        <v>0</v>
      </c>
      <c r="AN213" s="17">
        <f t="shared" si="386"/>
        <v>5</v>
      </c>
      <c r="AO213" s="18">
        <f t="shared" si="387"/>
        <v>-999</v>
      </c>
      <c r="AP213" s="19">
        <f t="shared" si="388"/>
        <v>0</v>
      </c>
      <c r="AQ213" s="7">
        <f t="shared" si="482"/>
        <v>1</v>
      </c>
      <c r="AR213" s="8">
        <f>+'Detailed Input'!H287</f>
        <v>0</v>
      </c>
      <c r="AS213" s="8">
        <f t="shared" si="441"/>
        <v>0</v>
      </c>
      <c r="AT213" s="8">
        <f t="shared" si="442"/>
        <v>1</v>
      </c>
      <c r="AU213" s="19">
        <f t="shared" si="389"/>
        <v>0</v>
      </c>
      <c r="AV213" s="9">
        <f t="shared" si="390"/>
        <v>0</v>
      </c>
      <c r="AW213" s="17">
        <f t="shared" si="391"/>
        <v>6</v>
      </c>
      <c r="AX213" s="18">
        <f t="shared" si="392"/>
        <v>-999</v>
      </c>
      <c r="AY213" s="19">
        <f t="shared" si="393"/>
        <v>0</v>
      </c>
      <c r="AZ213" s="7">
        <f t="shared" si="483"/>
        <v>1</v>
      </c>
      <c r="BA213" s="8">
        <f>+'Detailed Input'!I287</f>
        <v>0</v>
      </c>
      <c r="BB213" s="8">
        <f t="shared" si="443"/>
        <v>0</v>
      </c>
      <c r="BC213" s="8">
        <f t="shared" si="444"/>
        <v>1</v>
      </c>
      <c r="BD213" s="19">
        <f t="shared" si="394"/>
        <v>0</v>
      </c>
      <c r="BE213" s="9">
        <f t="shared" si="395"/>
        <v>0</v>
      </c>
      <c r="BF213" s="17">
        <f t="shared" si="396"/>
        <v>7</v>
      </c>
      <c r="BG213" s="18">
        <f t="shared" si="397"/>
        <v>-999</v>
      </c>
      <c r="BH213" s="19">
        <f t="shared" si="398"/>
        <v>0</v>
      </c>
      <c r="BI213" s="7">
        <f t="shared" si="484"/>
        <v>1</v>
      </c>
      <c r="BJ213" s="8">
        <f>+'Detailed Input'!J287</f>
        <v>0</v>
      </c>
      <c r="BK213" s="8">
        <f t="shared" si="445"/>
        <v>0</v>
      </c>
      <c r="BL213" s="8">
        <f t="shared" si="446"/>
        <v>1</v>
      </c>
      <c r="BM213" s="19">
        <f t="shared" si="399"/>
        <v>0</v>
      </c>
      <c r="BN213" s="9">
        <f t="shared" si="400"/>
        <v>0</v>
      </c>
      <c r="BO213" s="17">
        <f t="shared" si="401"/>
        <v>8</v>
      </c>
      <c r="BP213" s="18">
        <f t="shared" si="402"/>
        <v>-999</v>
      </c>
      <c r="BQ213" s="19">
        <f t="shared" si="403"/>
        <v>0</v>
      </c>
      <c r="BR213" s="7">
        <f t="shared" si="485"/>
        <v>1</v>
      </c>
      <c r="BS213" s="8">
        <f>+'Detailed Input'!K287</f>
        <v>0</v>
      </c>
      <c r="BT213" s="8">
        <f t="shared" si="447"/>
        <v>0</v>
      </c>
      <c r="BU213" s="8">
        <f t="shared" si="448"/>
        <v>1</v>
      </c>
      <c r="BV213" s="19">
        <f t="shared" si="404"/>
        <v>0</v>
      </c>
      <c r="BW213" s="9">
        <f t="shared" si="405"/>
        <v>0</v>
      </c>
      <c r="BX213" s="17">
        <f t="shared" si="406"/>
        <v>9</v>
      </c>
      <c r="BY213" s="18">
        <f t="shared" si="407"/>
        <v>-999</v>
      </c>
      <c r="BZ213" s="19">
        <f t="shared" si="408"/>
        <v>0</v>
      </c>
      <c r="CA213" s="7">
        <f t="shared" si="486"/>
        <v>1</v>
      </c>
      <c r="CB213" s="8">
        <f>+'Detailed Input'!L287</f>
        <v>0</v>
      </c>
      <c r="CC213" s="8">
        <f t="shared" si="449"/>
        <v>0</v>
      </c>
      <c r="CD213" s="8">
        <f t="shared" si="450"/>
        <v>1</v>
      </c>
      <c r="CE213" s="19">
        <f t="shared" si="409"/>
        <v>0</v>
      </c>
      <c r="CF213" s="9">
        <f t="shared" si="410"/>
        <v>0</v>
      </c>
      <c r="CG213" s="17">
        <f t="shared" si="411"/>
        <v>10</v>
      </c>
      <c r="CH213" s="18">
        <f t="shared" si="412"/>
        <v>-999</v>
      </c>
      <c r="CI213" s="19">
        <f t="shared" si="413"/>
        <v>0</v>
      </c>
      <c r="CJ213" s="7">
        <f t="shared" si="487"/>
        <v>1</v>
      </c>
      <c r="CK213" s="8">
        <f>+'Detailed Input'!M287</f>
        <v>0</v>
      </c>
      <c r="CL213" s="8">
        <f t="shared" si="451"/>
        <v>0</v>
      </c>
      <c r="CM213" s="8">
        <f t="shared" si="452"/>
        <v>1</v>
      </c>
      <c r="CN213" s="19">
        <f t="shared" si="414"/>
        <v>0</v>
      </c>
      <c r="CO213" s="134">
        <f t="shared" si="415"/>
        <v>0</v>
      </c>
      <c r="CQ213" s="119" t="str">
        <f t="shared" si="453"/>
        <v>blank</v>
      </c>
      <c r="CR213" s="84">
        <f t="shared" si="416"/>
        <v>0</v>
      </c>
      <c r="CS213" s="77">
        <f t="shared" si="417"/>
        <v>0</v>
      </c>
      <c r="CT213" s="77">
        <f t="shared" si="418"/>
        <v>0</v>
      </c>
      <c r="CU213" s="77">
        <f t="shared" si="419"/>
        <v>0</v>
      </c>
      <c r="CV213" s="77">
        <f t="shared" si="420"/>
        <v>0</v>
      </c>
      <c r="CW213" s="77">
        <f t="shared" si="421"/>
        <v>0</v>
      </c>
      <c r="CX213" s="77">
        <f t="shared" si="422"/>
        <v>0</v>
      </c>
      <c r="CY213" s="77">
        <f t="shared" si="423"/>
        <v>0</v>
      </c>
      <c r="CZ213" s="77">
        <f t="shared" si="424"/>
        <v>0</v>
      </c>
      <c r="DA213" s="77">
        <f t="shared" si="425"/>
        <v>0</v>
      </c>
      <c r="DB213" s="145">
        <f t="shared" si="454"/>
        <v>-999</v>
      </c>
      <c r="DC213" s="115">
        <f t="shared" si="455"/>
        <v>-999</v>
      </c>
      <c r="DD213" s="115">
        <f t="shared" si="456"/>
        <v>-999</v>
      </c>
      <c r="DE213" s="115">
        <f t="shared" si="457"/>
        <v>-999</v>
      </c>
      <c r="DF213" s="115">
        <f t="shared" si="458"/>
        <v>-999</v>
      </c>
      <c r="DG213" s="115">
        <f t="shared" si="459"/>
        <v>-999</v>
      </c>
      <c r="DH213" s="115">
        <f t="shared" si="460"/>
        <v>-999</v>
      </c>
      <c r="DI213" s="115">
        <f t="shared" si="461"/>
        <v>-999</v>
      </c>
      <c r="DJ213" s="115">
        <f t="shared" si="462"/>
        <v>-999</v>
      </c>
      <c r="DK213" s="115">
        <f t="shared" si="463"/>
        <v>-999</v>
      </c>
      <c r="DL213" s="125">
        <f t="shared" si="464"/>
        <v>1</v>
      </c>
      <c r="DM213" s="116">
        <f t="shared" si="465"/>
        <v>1</v>
      </c>
      <c r="DN213" s="116">
        <f t="shared" si="466"/>
        <v>1</v>
      </c>
      <c r="DO213" s="116">
        <f t="shared" si="467"/>
        <v>1</v>
      </c>
      <c r="DP213" s="116">
        <f t="shared" si="468"/>
        <v>1</v>
      </c>
      <c r="DQ213" s="116">
        <f t="shared" si="469"/>
        <v>1</v>
      </c>
      <c r="DR213" s="116">
        <f t="shared" si="470"/>
        <v>1</v>
      </c>
      <c r="DS213" s="116">
        <f t="shared" si="471"/>
        <v>1</v>
      </c>
      <c r="DT213" s="116">
        <f t="shared" si="472"/>
        <v>1</v>
      </c>
      <c r="DU213" s="116">
        <f t="shared" si="473"/>
        <v>1</v>
      </c>
      <c r="DV213" s="125">
        <f t="shared" si="474"/>
        <v>0</v>
      </c>
      <c r="DW213" s="116">
        <f t="shared" si="475"/>
        <v>0</v>
      </c>
      <c r="DX213" s="116">
        <f t="shared" si="426"/>
        <v>0</v>
      </c>
      <c r="DY213" s="116">
        <f t="shared" si="427"/>
        <v>0</v>
      </c>
      <c r="DZ213" s="116">
        <f t="shared" si="428"/>
        <v>0</v>
      </c>
      <c r="EA213" s="116">
        <f t="shared" si="429"/>
        <v>0</v>
      </c>
      <c r="EB213" s="116">
        <f t="shared" si="430"/>
        <v>0</v>
      </c>
      <c r="EC213" s="116">
        <f t="shared" si="431"/>
        <v>0</v>
      </c>
      <c r="ED213" s="116">
        <f t="shared" si="432"/>
        <v>0</v>
      </c>
      <c r="EE213" s="116">
        <f t="shared" si="433"/>
        <v>0</v>
      </c>
      <c r="EF213" s="172" t="str">
        <f>IF(EE213&gt;='Detailed Input'!$A$6,INDEX(DB213:DK213,EE213-'Detailed Input'!$A$6+1),"")</f>
        <v/>
      </c>
      <c r="EG213" s="170" t="str">
        <f>IF(EE213&gt;='Detailed Input'!$A$6,INDEX(DL213:DU213,EE213-'Detailed Input'!$A$6+1),"")</f>
        <v/>
      </c>
      <c r="EH213" s="59">
        <f t="shared" si="476"/>
        <v>0</v>
      </c>
      <c r="EI213" s="120">
        <f t="shared" si="477"/>
        <v>0</v>
      </c>
      <c r="EJ213" s="58"/>
    </row>
    <row r="214" spans="1:140" x14ac:dyDescent="0.2">
      <c r="A214" s="133" t="str">
        <f>IF('Detailed Input'!A288="",'Detailed Input'!$A$25,'Detailed Input'!A288)</f>
        <v>blank</v>
      </c>
      <c r="B214" s="16">
        <f>+'Detailed Input'!C288</f>
        <v>0</v>
      </c>
      <c r="C214" s="16">
        <f>MATCH(A214,'Detailed Input'!$A$25:$A$75,0)</f>
        <v>1</v>
      </c>
      <c r="D214" s="17">
        <f>'Detailed Input'!B288+1</f>
        <v>1</v>
      </c>
      <c r="E214" s="18">
        <f t="shared" si="367"/>
        <v>-999</v>
      </c>
      <c r="F214" s="19">
        <f t="shared" si="368"/>
        <v>0</v>
      </c>
      <c r="G214" s="7">
        <f t="shared" si="478"/>
        <v>1</v>
      </c>
      <c r="H214" s="8">
        <f>+'Detailed Input'!D288</f>
        <v>0</v>
      </c>
      <c r="I214" s="8">
        <v>0</v>
      </c>
      <c r="J214" s="8">
        <f t="shared" si="434"/>
        <v>1</v>
      </c>
      <c r="K214" s="19">
        <f t="shared" si="369"/>
        <v>0</v>
      </c>
      <c r="L214" s="9">
        <f t="shared" si="370"/>
        <v>0</v>
      </c>
      <c r="M214" s="17">
        <f t="shared" si="371"/>
        <v>2</v>
      </c>
      <c r="N214" s="18">
        <f t="shared" si="372"/>
        <v>-999</v>
      </c>
      <c r="O214" s="19">
        <f t="shared" si="373"/>
        <v>0</v>
      </c>
      <c r="P214" s="7">
        <f t="shared" si="479"/>
        <v>1</v>
      </c>
      <c r="Q214" s="8">
        <f>+'Detailed Input'!E288</f>
        <v>0</v>
      </c>
      <c r="R214" s="8">
        <f t="shared" si="435"/>
        <v>0</v>
      </c>
      <c r="S214" s="8">
        <f t="shared" si="436"/>
        <v>1</v>
      </c>
      <c r="T214" s="19">
        <f t="shared" si="374"/>
        <v>0</v>
      </c>
      <c r="U214" s="9">
        <f t="shared" si="375"/>
        <v>0</v>
      </c>
      <c r="V214" s="17">
        <f t="shared" si="376"/>
        <v>3</v>
      </c>
      <c r="W214" s="18">
        <f t="shared" si="377"/>
        <v>-999</v>
      </c>
      <c r="X214" s="19">
        <f t="shared" si="378"/>
        <v>0</v>
      </c>
      <c r="Y214" s="7">
        <f t="shared" si="480"/>
        <v>1</v>
      </c>
      <c r="Z214" s="8">
        <f>+'Detailed Input'!F288</f>
        <v>0</v>
      </c>
      <c r="AA214" s="8">
        <f t="shared" si="437"/>
        <v>0</v>
      </c>
      <c r="AB214" s="8">
        <f t="shared" si="438"/>
        <v>1</v>
      </c>
      <c r="AC214" s="19">
        <f t="shared" si="379"/>
        <v>0</v>
      </c>
      <c r="AD214" s="9">
        <f t="shared" si="380"/>
        <v>0</v>
      </c>
      <c r="AE214" s="17">
        <f t="shared" si="381"/>
        <v>4</v>
      </c>
      <c r="AF214" s="18">
        <f t="shared" si="382"/>
        <v>-999</v>
      </c>
      <c r="AG214" s="19">
        <f t="shared" si="383"/>
        <v>0</v>
      </c>
      <c r="AH214" s="7">
        <f t="shared" si="481"/>
        <v>1</v>
      </c>
      <c r="AI214" s="8">
        <f>+'Detailed Input'!G288</f>
        <v>0</v>
      </c>
      <c r="AJ214" s="8">
        <f t="shared" si="439"/>
        <v>0</v>
      </c>
      <c r="AK214" s="8">
        <f t="shared" si="440"/>
        <v>1</v>
      </c>
      <c r="AL214" s="19">
        <f t="shared" si="384"/>
        <v>0</v>
      </c>
      <c r="AM214" s="9">
        <f t="shared" si="385"/>
        <v>0</v>
      </c>
      <c r="AN214" s="17">
        <f t="shared" si="386"/>
        <v>5</v>
      </c>
      <c r="AO214" s="18">
        <f t="shared" si="387"/>
        <v>-999</v>
      </c>
      <c r="AP214" s="19">
        <f t="shared" si="388"/>
        <v>0</v>
      </c>
      <c r="AQ214" s="7">
        <f t="shared" si="482"/>
        <v>1</v>
      </c>
      <c r="AR214" s="8">
        <f>+'Detailed Input'!H288</f>
        <v>0</v>
      </c>
      <c r="AS214" s="8">
        <f t="shared" si="441"/>
        <v>0</v>
      </c>
      <c r="AT214" s="8">
        <f t="shared" si="442"/>
        <v>1</v>
      </c>
      <c r="AU214" s="19">
        <f t="shared" si="389"/>
        <v>0</v>
      </c>
      <c r="AV214" s="9">
        <f t="shared" si="390"/>
        <v>0</v>
      </c>
      <c r="AW214" s="17">
        <f t="shared" si="391"/>
        <v>6</v>
      </c>
      <c r="AX214" s="18">
        <f t="shared" si="392"/>
        <v>-999</v>
      </c>
      <c r="AY214" s="19">
        <f t="shared" si="393"/>
        <v>0</v>
      </c>
      <c r="AZ214" s="7">
        <f t="shared" si="483"/>
        <v>1</v>
      </c>
      <c r="BA214" s="8">
        <f>+'Detailed Input'!I288</f>
        <v>0</v>
      </c>
      <c r="BB214" s="8">
        <f t="shared" si="443"/>
        <v>0</v>
      </c>
      <c r="BC214" s="8">
        <f t="shared" si="444"/>
        <v>1</v>
      </c>
      <c r="BD214" s="19">
        <f t="shared" si="394"/>
        <v>0</v>
      </c>
      <c r="BE214" s="9">
        <f t="shared" si="395"/>
        <v>0</v>
      </c>
      <c r="BF214" s="17">
        <f t="shared" si="396"/>
        <v>7</v>
      </c>
      <c r="BG214" s="18">
        <f t="shared" si="397"/>
        <v>-999</v>
      </c>
      <c r="BH214" s="19">
        <f t="shared" si="398"/>
        <v>0</v>
      </c>
      <c r="BI214" s="7">
        <f t="shared" si="484"/>
        <v>1</v>
      </c>
      <c r="BJ214" s="8">
        <f>+'Detailed Input'!J288</f>
        <v>0</v>
      </c>
      <c r="BK214" s="8">
        <f t="shared" si="445"/>
        <v>0</v>
      </c>
      <c r="BL214" s="8">
        <f t="shared" si="446"/>
        <v>1</v>
      </c>
      <c r="BM214" s="19">
        <f t="shared" si="399"/>
        <v>0</v>
      </c>
      <c r="BN214" s="9">
        <f t="shared" si="400"/>
        <v>0</v>
      </c>
      <c r="BO214" s="17">
        <f t="shared" si="401"/>
        <v>8</v>
      </c>
      <c r="BP214" s="18">
        <f t="shared" si="402"/>
        <v>-999</v>
      </c>
      <c r="BQ214" s="19">
        <f t="shared" si="403"/>
        <v>0</v>
      </c>
      <c r="BR214" s="7">
        <f t="shared" si="485"/>
        <v>1</v>
      </c>
      <c r="BS214" s="8">
        <f>+'Detailed Input'!K288</f>
        <v>0</v>
      </c>
      <c r="BT214" s="8">
        <f t="shared" si="447"/>
        <v>0</v>
      </c>
      <c r="BU214" s="8">
        <f t="shared" si="448"/>
        <v>1</v>
      </c>
      <c r="BV214" s="19">
        <f t="shared" si="404"/>
        <v>0</v>
      </c>
      <c r="BW214" s="9">
        <f t="shared" si="405"/>
        <v>0</v>
      </c>
      <c r="BX214" s="17">
        <f t="shared" si="406"/>
        <v>9</v>
      </c>
      <c r="BY214" s="18">
        <f t="shared" si="407"/>
        <v>-999</v>
      </c>
      <c r="BZ214" s="19">
        <f t="shared" si="408"/>
        <v>0</v>
      </c>
      <c r="CA214" s="7">
        <f t="shared" si="486"/>
        <v>1</v>
      </c>
      <c r="CB214" s="8">
        <f>+'Detailed Input'!L288</f>
        <v>0</v>
      </c>
      <c r="CC214" s="8">
        <f t="shared" si="449"/>
        <v>0</v>
      </c>
      <c r="CD214" s="8">
        <f t="shared" si="450"/>
        <v>1</v>
      </c>
      <c r="CE214" s="19">
        <f t="shared" si="409"/>
        <v>0</v>
      </c>
      <c r="CF214" s="9">
        <f t="shared" si="410"/>
        <v>0</v>
      </c>
      <c r="CG214" s="17">
        <f t="shared" si="411"/>
        <v>10</v>
      </c>
      <c r="CH214" s="18">
        <f t="shared" si="412"/>
        <v>-999</v>
      </c>
      <c r="CI214" s="19">
        <f t="shared" si="413"/>
        <v>0</v>
      </c>
      <c r="CJ214" s="7">
        <f t="shared" si="487"/>
        <v>1</v>
      </c>
      <c r="CK214" s="8">
        <f>+'Detailed Input'!M288</f>
        <v>0</v>
      </c>
      <c r="CL214" s="8">
        <f t="shared" si="451"/>
        <v>0</v>
      </c>
      <c r="CM214" s="8">
        <f t="shared" si="452"/>
        <v>1</v>
      </c>
      <c r="CN214" s="19">
        <f t="shared" si="414"/>
        <v>0</v>
      </c>
      <c r="CO214" s="134">
        <f t="shared" si="415"/>
        <v>0</v>
      </c>
      <c r="CQ214" s="119" t="str">
        <f t="shared" si="453"/>
        <v>blank</v>
      </c>
      <c r="CR214" s="84">
        <f t="shared" si="416"/>
        <v>0</v>
      </c>
      <c r="CS214" s="77">
        <f t="shared" si="417"/>
        <v>0</v>
      </c>
      <c r="CT214" s="77">
        <f t="shared" si="418"/>
        <v>0</v>
      </c>
      <c r="CU214" s="77">
        <f t="shared" si="419"/>
        <v>0</v>
      </c>
      <c r="CV214" s="77">
        <f t="shared" si="420"/>
        <v>0</v>
      </c>
      <c r="CW214" s="77">
        <f t="shared" si="421"/>
        <v>0</v>
      </c>
      <c r="CX214" s="77">
        <f t="shared" si="422"/>
        <v>0</v>
      </c>
      <c r="CY214" s="77">
        <f t="shared" si="423"/>
        <v>0</v>
      </c>
      <c r="CZ214" s="77">
        <f t="shared" si="424"/>
        <v>0</v>
      </c>
      <c r="DA214" s="77">
        <f t="shared" si="425"/>
        <v>0</v>
      </c>
      <c r="DB214" s="145">
        <f t="shared" si="454"/>
        <v>-999</v>
      </c>
      <c r="DC214" s="115">
        <f t="shared" si="455"/>
        <v>-999</v>
      </c>
      <c r="DD214" s="115">
        <f t="shared" si="456"/>
        <v>-999</v>
      </c>
      <c r="DE214" s="115">
        <f t="shared" si="457"/>
        <v>-999</v>
      </c>
      <c r="DF214" s="115">
        <f t="shared" si="458"/>
        <v>-999</v>
      </c>
      <c r="DG214" s="115">
        <f t="shared" si="459"/>
        <v>-999</v>
      </c>
      <c r="DH214" s="115">
        <f t="shared" si="460"/>
        <v>-999</v>
      </c>
      <c r="DI214" s="115">
        <f t="shared" si="461"/>
        <v>-999</v>
      </c>
      <c r="DJ214" s="115">
        <f t="shared" si="462"/>
        <v>-999</v>
      </c>
      <c r="DK214" s="115">
        <f t="shared" si="463"/>
        <v>-999</v>
      </c>
      <c r="DL214" s="125">
        <f t="shared" si="464"/>
        <v>1</v>
      </c>
      <c r="DM214" s="116">
        <f t="shared" si="465"/>
        <v>1</v>
      </c>
      <c r="DN214" s="116">
        <f t="shared" si="466"/>
        <v>1</v>
      </c>
      <c r="DO214" s="116">
        <f t="shared" si="467"/>
        <v>1</v>
      </c>
      <c r="DP214" s="116">
        <f t="shared" si="468"/>
        <v>1</v>
      </c>
      <c r="DQ214" s="116">
        <f t="shared" si="469"/>
        <v>1</v>
      </c>
      <c r="DR214" s="116">
        <f t="shared" si="470"/>
        <v>1</v>
      </c>
      <c r="DS214" s="116">
        <f t="shared" si="471"/>
        <v>1</v>
      </c>
      <c r="DT214" s="116">
        <f t="shared" si="472"/>
        <v>1</v>
      </c>
      <c r="DU214" s="116">
        <f t="shared" si="473"/>
        <v>1</v>
      </c>
      <c r="DV214" s="125">
        <f t="shared" si="474"/>
        <v>0</v>
      </c>
      <c r="DW214" s="116">
        <f t="shared" si="475"/>
        <v>0</v>
      </c>
      <c r="DX214" s="116">
        <f t="shared" si="426"/>
        <v>0</v>
      </c>
      <c r="DY214" s="116">
        <f t="shared" si="427"/>
        <v>0</v>
      </c>
      <c r="DZ214" s="116">
        <f t="shared" si="428"/>
        <v>0</v>
      </c>
      <c r="EA214" s="116">
        <f t="shared" si="429"/>
        <v>0</v>
      </c>
      <c r="EB214" s="116">
        <f t="shared" si="430"/>
        <v>0</v>
      </c>
      <c r="EC214" s="116">
        <f t="shared" si="431"/>
        <v>0</v>
      </c>
      <c r="ED214" s="116">
        <f t="shared" si="432"/>
        <v>0</v>
      </c>
      <c r="EE214" s="116">
        <f t="shared" si="433"/>
        <v>0</v>
      </c>
      <c r="EF214" s="172" t="str">
        <f>IF(EE214&gt;='Detailed Input'!$A$6,INDEX(DB214:DK214,EE214-'Detailed Input'!$A$6+1),"")</f>
        <v/>
      </c>
      <c r="EG214" s="170" t="str">
        <f>IF(EE214&gt;='Detailed Input'!$A$6,INDEX(DL214:DU214,EE214-'Detailed Input'!$A$6+1),"")</f>
        <v/>
      </c>
      <c r="EH214" s="59">
        <f t="shared" si="476"/>
        <v>0</v>
      </c>
      <c r="EI214" s="120">
        <f t="shared" si="477"/>
        <v>0</v>
      </c>
      <c r="EJ214" s="58"/>
    </row>
    <row r="215" spans="1:140" x14ac:dyDescent="0.2">
      <c r="A215" s="133" t="str">
        <f>IF('Detailed Input'!A289="",'Detailed Input'!$A$25,'Detailed Input'!A289)</f>
        <v>blank</v>
      </c>
      <c r="B215" s="16">
        <f>+'Detailed Input'!C289</f>
        <v>0</v>
      </c>
      <c r="C215" s="16">
        <f>MATCH(A215,'Detailed Input'!$A$25:$A$75,0)</f>
        <v>1</v>
      </c>
      <c r="D215" s="17">
        <f>'Detailed Input'!B289+1</f>
        <v>1</v>
      </c>
      <c r="E215" s="18">
        <f t="shared" si="367"/>
        <v>-999</v>
      </c>
      <c r="F215" s="19">
        <f t="shared" si="368"/>
        <v>0</v>
      </c>
      <c r="G215" s="7">
        <f t="shared" si="478"/>
        <v>1</v>
      </c>
      <c r="H215" s="8">
        <f>+'Detailed Input'!D289</f>
        <v>0</v>
      </c>
      <c r="I215" s="8">
        <v>0</v>
      </c>
      <c r="J215" s="8">
        <f t="shared" si="434"/>
        <v>1</v>
      </c>
      <c r="K215" s="19">
        <f t="shared" si="369"/>
        <v>0</v>
      </c>
      <c r="L215" s="9">
        <f t="shared" si="370"/>
        <v>0</v>
      </c>
      <c r="M215" s="17">
        <f t="shared" si="371"/>
        <v>2</v>
      </c>
      <c r="N215" s="18">
        <f t="shared" si="372"/>
        <v>-999</v>
      </c>
      <c r="O215" s="19">
        <f t="shared" si="373"/>
        <v>0</v>
      </c>
      <c r="P215" s="7">
        <f t="shared" si="479"/>
        <v>1</v>
      </c>
      <c r="Q215" s="8">
        <f>+'Detailed Input'!E289</f>
        <v>0</v>
      </c>
      <c r="R215" s="8">
        <f t="shared" si="435"/>
        <v>0</v>
      </c>
      <c r="S215" s="8">
        <f t="shared" si="436"/>
        <v>1</v>
      </c>
      <c r="T215" s="19">
        <f t="shared" si="374"/>
        <v>0</v>
      </c>
      <c r="U215" s="9">
        <f t="shared" si="375"/>
        <v>0</v>
      </c>
      <c r="V215" s="17">
        <f t="shared" si="376"/>
        <v>3</v>
      </c>
      <c r="W215" s="18">
        <f t="shared" si="377"/>
        <v>-999</v>
      </c>
      <c r="X215" s="19">
        <f t="shared" si="378"/>
        <v>0</v>
      </c>
      <c r="Y215" s="7">
        <f t="shared" si="480"/>
        <v>1</v>
      </c>
      <c r="Z215" s="8">
        <f>+'Detailed Input'!F289</f>
        <v>0</v>
      </c>
      <c r="AA215" s="8">
        <f t="shared" si="437"/>
        <v>0</v>
      </c>
      <c r="AB215" s="8">
        <f t="shared" si="438"/>
        <v>1</v>
      </c>
      <c r="AC215" s="19">
        <f t="shared" si="379"/>
        <v>0</v>
      </c>
      <c r="AD215" s="9">
        <f t="shared" si="380"/>
        <v>0</v>
      </c>
      <c r="AE215" s="17">
        <f t="shared" si="381"/>
        <v>4</v>
      </c>
      <c r="AF215" s="18">
        <f t="shared" si="382"/>
        <v>-999</v>
      </c>
      <c r="AG215" s="19">
        <f t="shared" si="383"/>
        <v>0</v>
      </c>
      <c r="AH215" s="7">
        <f t="shared" si="481"/>
        <v>1</v>
      </c>
      <c r="AI215" s="8">
        <f>+'Detailed Input'!G289</f>
        <v>0</v>
      </c>
      <c r="AJ215" s="8">
        <f t="shared" si="439"/>
        <v>0</v>
      </c>
      <c r="AK215" s="8">
        <f t="shared" si="440"/>
        <v>1</v>
      </c>
      <c r="AL215" s="19">
        <f t="shared" si="384"/>
        <v>0</v>
      </c>
      <c r="AM215" s="9">
        <f t="shared" si="385"/>
        <v>0</v>
      </c>
      <c r="AN215" s="17">
        <f t="shared" si="386"/>
        <v>5</v>
      </c>
      <c r="AO215" s="18">
        <f t="shared" si="387"/>
        <v>-999</v>
      </c>
      <c r="AP215" s="19">
        <f t="shared" si="388"/>
        <v>0</v>
      </c>
      <c r="AQ215" s="7">
        <f t="shared" si="482"/>
        <v>1</v>
      </c>
      <c r="AR215" s="8">
        <f>+'Detailed Input'!H289</f>
        <v>0</v>
      </c>
      <c r="AS215" s="8">
        <f t="shared" si="441"/>
        <v>0</v>
      </c>
      <c r="AT215" s="8">
        <f t="shared" si="442"/>
        <v>1</v>
      </c>
      <c r="AU215" s="19">
        <f t="shared" si="389"/>
        <v>0</v>
      </c>
      <c r="AV215" s="9">
        <f t="shared" si="390"/>
        <v>0</v>
      </c>
      <c r="AW215" s="17">
        <f t="shared" si="391"/>
        <v>6</v>
      </c>
      <c r="AX215" s="18">
        <f t="shared" si="392"/>
        <v>-999</v>
      </c>
      <c r="AY215" s="19">
        <f t="shared" si="393"/>
        <v>0</v>
      </c>
      <c r="AZ215" s="7">
        <f t="shared" si="483"/>
        <v>1</v>
      </c>
      <c r="BA215" s="8">
        <f>+'Detailed Input'!I289</f>
        <v>0</v>
      </c>
      <c r="BB215" s="8">
        <f t="shared" si="443"/>
        <v>0</v>
      </c>
      <c r="BC215" s="8">
        <f t="shared" si="444"/>
        <v>1</v>
      </c>
      <c r="BD215" s="19">
        <f t="shared" si="394"/>
        <v>0</v>
      </c>
      <c r="BE215" s="9">
        <f t="shared" si="395"/>
        <v>0</v>
      </c>
      <c r="BF215" s="17">
        <f t="shared" si="396"/>
        <v>7</v>
      </c>
      <c r="BG215" s="18">
        <f t="shared" si="397"/>
        <v>-999</v>
      </c>
      <c r="BH215" s="19">
        <f t="shared" si="398"/>
        <v>0</v>
      </c>
      <c r="BI215" s="7">
        <f t="shared" si="484"/>
        <v>1</v>
      </c>
      <c r="BJ215" s="8">
        <f>+'Detailed Input'!J289</f>
        <v>0</v>
      </c>
      <c r="BK215" s="8">
        <f t="shared" si="445"/>
        <v>0</v>
      </c>
      <c r="BL215" s="8">
        <f t="shared" si="446"/>
        <v>1</v>
      </c>
      <c r="BM215" s="19">
        <f t="shared" si="399"/>
        <v>0</v>
      </c>
      <c r="BN215" s="9">
        <f t="shared" si="400"/>
        <v>0</v>
      </c>
      <c r="BO215" s="17">
        <f t="shared" si="401"/>
        <v>8</v>
      </c>
      <c r="BP215" s="18">
        <f t="shared" si="402"/>
        <v>-999</v>
      </c>
      <c r="BQ215" s="19">
        <f t="shared" si="403"/>
        <v>0</v>
      </c>
      <c r="BR215" s="7">
        <f t="shared" si="485"/>
        <v>1</v>
      </c>
      <c r="BS215" s="8">
        <f>+'Detailed Input'!K289</f>
        <v>0</v>
      </c>
      <c r="BT215" s="8">
        <f t="shared" si="447"/>
        <v>0</v>
      </c>
      <c r="BU215" s="8">
        <f t="shared" si="448"/>
        <v>1</v>
      </c>
      <c r="BV215" s="19">
        <f t="shared" si="404"/>
        <v>0</v>
      </c>
      <c r="BW215" s="9">
        <f t="shared" si="405"/>
        <v>0</v>
      </c>
      <c r="BX215" s="17">
        <f t="shared" si="406"/>
        <v>9</v>
      </c>
      <c r="BY215" s="18">
        <f t="shared" si="407"/>
        <v>-999</v>
      </c>
      <c r="BZ215" s="19">
        <f t="shared" si="408"/>
        <v>0</v>
      </c>
      <c r="CA215" s="7">
        <f t="shared" si="486"/>
        <v>1</v>
      </c>
      <c r="CB215" s="8">
        <f>+'Detailed Input'!L289</f>
        <v>0</v>
      </c>
      <c r="CC215" s="8">
        <f t="shared" si="449"/>
        <v>0</v>
      </c>
      <c r="CD215" s="8">
        <f t="shared" si="450"/>
        <v>1</v>
      </c>
      <c r="CE215" s="19">
        <f t="shared" si="409"/>
        <v>0</v>
      </c>
      <c r="CF215" s="9">
        <f t="shared" si="410"/>
        <v>0</v>
      </c>
      <c r="CG215" s="17">
        <f t="shared" si="411"/>
        <v>10</v>
      </c>
      <c r="CH215" s="18">
        <f t="shared" si="412"/>
        <v>-999</v>
      </c>
      <c r="CI215" s="19">
        <f t="shared" si="413"/>
        <v>0</v>
      </c>
      <c r="CJ215" s="7">
        <f t="shared" si="487"/>
        <v>1</v>
      </c>
      <c r="CK215" s="8">
        <f>+'Detailed Input'!M289</f>
        <v>0</v>
      </c>
      <c r="CL215" s="8">
        <f t="shared" si="451"/>
        <v>0</v>
      </c>
      <c r="CM215" s="8">
        <f t="shared" si="452"/>
        <v>1</v>
      </c>
      <c r="CN215" s="19">
        <f t="shared" si="414"/>
        <v>0</v>
      </c>
      <c r="CO215" s="134">
        <f t="shared" si="415"/>
        <v>0</v>
      </c>
      <c r="CQ215" s="119" t="str">
        <f t="shared" si="453"/>
        <v>blank</v>
      </c>
      <c r="CR215" s="84">
        <f t="shared" si="416"/>
        <v>0</v>
      </c>
      <c r="CS215" s="77">
        <f t="shared" si="417"/>
        <v>0</v>
      </c>
      <c r="CT215" s="77">
        <f t="shared" si="418"/>
        <v>0</v>
      </c>
      <c r="CU215" s="77">
        <f t="shared" si="419"/>
        <v>0</v>
      </c>
      <c r="CV215" s="77">
        <f t="shared" si="420"/>
        <v>0</v>
      </c>
      <c r="CW215" s="77">
        <f t="shared" si="421"/>
        <v>0</v>
      </c>
      <c r="CX215" s="77">
        <f t="shared" si="422"/>
        <v>0</v>
      </c>
      <c r="CY215" s="77">
        <f t="shared" si="423"/>
        <v>0</v>
      </c>
      <c r="CZ215" s="77">
        <f t="shared" si="424"/>
        <v>0</v>
      </c>
      <c r="DA215" s="77">
        <f t="shared" si="425"/>
        <v>0</v>
      </c>
      <c r="DB215" s="145">
        <f t="shared" si="454"/>
        <v>-999</v>
      </c>
      <c r="DC215" s="115">
        <f t="shared" si="455"/>
        <v>-999</v>
      </c>
      <c r="DD215" s="115">
        <f t="shared" si="456"/>
        <v>-999</v>
      </c>
      <c r="DE215" s="115">
        <f t="shared" si="457"/>
        <v>-999</v>
      </c>
      <c r="DF215" s="115">
        <f t="shared" si="458"/>
        <v>-999</v>
      </c>
      <c r="DG215" s="115">
        <f t="shared" si="459"/>
        <v>-999</v>
      </c>
      <c r="DH215" s="115">
        <f t="shared" si="460"/>
        <v>-999</v>
      </c>
      <c r="DI215" s="115">
        <f t="shared" si="461"/>
        <v>-999</v>
      </c>
      <c r="DJ215" s="115">
        <f t="shared" si="462"/>
        <v>-999</v>
      </c>
      <c r="DK215" s="115">
        <f t="shared" si="463"/>
        <v>-999</v>
      </c>
      <c r="DL215" s="125">
        <f t="shared" si="464"/>
        <v>1</v>
      </c>
      <c r="DM215" s="116">
        <f t="shared" si="465"/>
        <v>1</v>
      </c>
      <c r="DN215" s="116">
        <f t="shared" si="466"/>
        <v>1</v>
      </c>
      <c r="DO215" s="116">
        <f t="shared" si="467"/>
        <v>1</v>
      </c>
      <c r="DP215" s="116">
        <f t="shared" si="468"/>
        <v>1</v>
      </c>
      <c r="DQ215" s="116">
        <f t="shared" si="469"/>
        <v>1</v>
      </c>
      <c r="DR215" s="116">
        <f t="shared" si="470"/>
        <v>1</v>
      </c>
      <c r="DS215" s="116">
        <f t="shared" si="471"/>
        <v>1</v>
      </c>
      <c r="DT215" s="116">
        <f t="shared" si="472"/>
        <v>1</v>
      </c>
      <c r="DU215" s="116">
        <f t="shared" si="473"/>
        <v>1</v>
      </c>
      <c r="DV215" s="125">
        <f t="shared" si="474"/>
        <v>0</v>
      </c>
      <c r="DW215" s="116">
        <f t="shared" si="475"/>
        <v>0</v>
      </c>
      <c r="DX215" s="116">
        <f t="shared" si="426"/>
        <v>0</v>
      </c>
      <c r="DY215" s="116">
        <f t="shared" si="427"/>
        <v>0</v>
      </c>
      <c r="DZ215" s="116">
        <f t="shared" si="428"/>
        <v>0</v>
      </c>
      <c r="EA215" s="116">
        <f t="shared" si="429"/>
        <v>0</v>
      </c>
      <c r="EB215" s="116">
        <f t="shared" si="430"/>
        <v>0</v>
      </c>
      <c r="EC215" s="116">
        <f t="shared" si="431"/>
        <v>0</v>
      </c>
      <c r="ED215" s="116">
        <f t="shared" si="432"/>
        <v>0</v>
      </c>
      <c r="EE215" s="116">
        <f t="shared" si="433"/>
        <v>0</v>
      </c>
      <c r="EF215" s="172" t="str">
        <f>IF(EE215&gt;='Detailed Input'!$A$6,INDEX(DB215:DK215,EE215-'Detailed Input'!$A$6+1),"")</f>
        <v/>
      </c>
      <c r="EG215" s="170" t="str">
        <f>IF(EE215&gt;='Detailed Input'!$A$6,INDEX(DL215:DU215,EE215-'Detailed Input'!$A$6+1),"")</f>
        <v/>
      </c>
      <c r="EH215" s="59">
        <f t="shared" si="476"/>
        <v>0</v>
      </c>
      <c r="EI215" s="120">
        <f t="shared" si="477"/>
        <v>0</v>
      </c>
      <c r="EJ215" s="58"/>
    </row>
    <row r="216" spans="1:140" x14ac:dyDescent="0.2">
      <c r="A216" s="133" t="str">
        <f>IF('Detailed Input'!A290="",'Detailed Input'!$A$25,'Detailed Input'!A290)</f>
        <v>blank</v>
      </c>
      <c r="B216" s="16">
        <f>+'Detailed Input'!C290</f>
        <v>0</v>
      </c>
      <c r="C216" s="16">
        <f>MATCH(A216,'Detailed Input'!$A$25:$A$75,0)</f>
        <v>1</v>
      </c>
      <c r="D216" s="17">
        <f>'Detailed Input'!B290+1</f>
        <v>1</v>
      </c>
      <c r="E216" s="18">
        <f t="shared" si="367"/>
        <v>-999</v>
      </c>
      <c r="F216" s="19">
        <f t="shared" si="368"/>
        <v>0</v>
      </c>
      <c r="G216" s="7">
        <f t="shared" si="478"/>
        <v>1</v>
      </c>
      <c r="H216" s="8">
        <f>+'Detailed Input'!D290</f>
        <v>0</v>
      </c>
      <c r="I216" s="8">
        <v>0</v>
      </c>
      <c r="J216" s="8">
        <f t="shared" si="434"/>
        <v>1</v>
      </c>
      <c r="K216" s="19">
        <f t="shared" si="369"/>
        <v>0</v>
      </c>
      <c r="L216" s="9">
        <f t="shared" si="370"/>
        <v>0</v>
      </c>
      <c r="M216" s="17">
        <f t="shared" si="371"/>
        <v>2</v>
      </c>
      <c r="N216" s="18">
        <f t="shared" si="372"/>
        <v>-999</v>
      </c>
      <c r="O216" s="19">
        <f t="shared" si="373"/>
        <v>0</v>
      </c>
      <c r="P216" s="7">
        <f t="shared" si="479"/>
        <v>1</v>
      </c>
      <c r="Q216" s="8">
        <f>+'Detailed Input'!E290</f>
        <v>0</v>
      </c>
      <c r="R216" s="8">
        <f t="shared" si="435"/>
        <v>0</v>
      </c>
      <c r="S216" s="8">
        <f t="shared" si="436"/>
        <v>1</v>
      </c>
      <c r="T216" s="19">
        <f t="shared" si="374"/>
        <v>0</v>
      </c>
      <c r="U216" s="9">
        <f t="shared" si="375"/>
        <v>0</v>
      </c>
      <c r="V216" s="17">
        <f t="shared" si="376"/>
        <v>3</v>
      </c>
      <c r="W216" s="18">
        <f t="shared" si="377"/>
        <v>-999</v>
      </c>
      <c r="X216" s="19">
        <f t="shared" si="378"/>
        <v>0</v>
      </c>
      <c r="Y216" s="7">
        <f t="shared" si="480"/>
        <v>1</v>
      </c>
      <c r="Z216" s="8">
        <f>+'Detailed Input'!F290</f>
        <v>0</v>
      </c>
      <c r="AA216" s="8">
        <f t="shared" si="437"/>
        <v>0</v>
      </c>
      <c r="AB216" s="8">
        <f t="shared" si="438"/>
        <v>1</v>
      </c>
      <c r="AC216" s="19">
        <f t="shared" si="379"/>
        <v>0</v>
      </c>
      <c r="AD216" s="9">
        <f t="shared" si="380"/>
        <v>0</v>
      </c>
      <c r="AE216" s="17">
        <f t="shared" si="381"/>
        <v>4</v>
      </c>
      <c r="AF216" s="18">
        <f t="shared" si="382"/>
        <v>-999</v>
      </c>
      <c r="AG216" s="19">
        <f t="shared" si="383"/>
        <v>0</v>
      </c>
      <c r="AH216" s="7">
        <f t="shared" si="481"/>
        <v>1</v>
      </c>
      <c r="AI216" s="8">
        <f>+'Detailed Input'!G290</f>
        <v>0</v>
      </c>
      <c r="AJ216" s="8">
        <f t="shared" si="439"/>
        <v>0</v>
      </c>
      <c r="AK216" s="8">
        <f t="shared" si="440"/>
        <v>1</v>
      </c>
      <c r="AL216" s="19">
        <f t="shared" si="384"/>
        <v>0</v>
      </c>
      <c r="AM216" s="9">
        <f t="shared" si="385"/>
        <v>0</v>
      </c>
      <c r="AN216" s="17">
        <f t="shared" si="386"/>
        <v>5</v>
      </c>
      <c r="AO216" s="18">
        <f t="shared" si="387"/>
        <v>-999</v>
      </c>
      <c r="AP216" s="19">
        <f t="shared" si="388"/>
        <v>0</v>
      </c>
      <c r="AQ216" s="7">
        <f t="shared" si="482"/>
        <v>1</v>
      </c>
      <c r="AR216" s="8">
        <f>+'Detailed Input'!H290</f>
        <v>0</v>
      </c>
      <c r="AS216" s="8">
        <f t="shared" si="441"/>
        <v>0</v>
      </c>
      <c r="AT216" s="8">
        <f t="shared" si="442"/>
        <v>1</v>
      </c>
      <c r="AU216" s="19">
        <f t="shared" si="389"/>
        <v>0</v>
      </c>
      <c r="AV216" s="9">
        <f t="shared" si="390"/>
        <v>0</v>
      </c>
      <c r="AW216" s="17">
        <f t="shared" si="391"/>
        <v>6</v>
      </c>
      <c r="AX216" s="18">
        <f t="shared" si="392"/>
        <v>-999</v>
      </c>
      <c r="AY216" s="19">
        <f t="shared" si="393"/>
        <v>0</v>
      </c>
      <c r="AZ216" s="7">
        <f t="shared" si="483"/>
        <v>1</v>
      </c>
      <c r="BA216" s="8">
        <f>+'Detailed Input'!I290</f>
        <v>0</v>
      </c>
      <c r="BB216" s="8">
        <f t="shared" si="443"/>
        <v>0</v>
      </c>
      <c r="BC216" s="8">
        <f t="shared" si="444"/>
        <v>1</v>
      </c>
      <c r="BD216" s="19">
        <f t="shared" si="394"/>
        <v>0</v>
      </c>
      <c r="BE216" s="9">
        <f t="shared" si="395"/>
        <v>0</v>
      </c>
      <c r="BF216" s="17">
        <f t="shared" si="396"/>
        <v>7</v>
      </c>
      <c r="BG216" s="18">
        <f t="shared" si="397"/>
        <v>-999</v>
      </c>
      <c r="BH216" s="19">
        <f t="shared" si="398"/>
        <v>0</v>
      </c>
      <c r="BI216" s="7">
        <f t="shared" si="484"/>
        <v>1</v>
      </c>
      <c r="BJ216" s="8">
        <f>+'Detailed Input'!J290</f>
        <v>0</v>
      </c>
      <c r="BK216" s="8">
        <f t="shared" si="445"/>
        <v>0</v>
      </c>
      <c r="BL216" s="8">
        <f t="shared" si="446"/>
        <v>1</v>
      </c>
      <c r="BM216" s="19">
        <f t="shared" si="399"/>
        <v>0</v>
      </c>
      <c r="BN216" s="9">
        <f t="shared" si="400"/>
        <v>0</v>
      </c>
      <c r="BO216" s="17">
        <f t="shared" si="401"/>
        <v>8</v>
      </c>
      <c r="BP216" s="18">
        <f t="shared" si="402"/>
        <v>-999</v>
      </c>
      <c r="BQ216" s="19">
        <f t="shared" si="403"/>
        <v>0</v>
      </c>
      <c r="BR216" s="7">
        <f t="shared" si="485"/>
        <v>1</v>
      </c>
      <c r="BS216" s="8">
        <f>+'Detailed Input'!K290</f>
        <v>0</v>
      </c>
      <c r="BT216" s="8">
        <f t="shared" si="447"/>
        <v>0</v>
      </c>
      <c r="BU216" s="8">
        <f t="shared" si="448"/>
        <v>1</v>
      </c>
      <c r="BV216" s="19">
        <f t="shared" si="404"/>
        <v>0</v>
      </c>
      <c r="BW216" s="9">
        <f t="shared" si="405"/>
        <v>0</v>
      </c>
      <c r="BX216" s="17">
        <f t="shared" si="406"/>
        <v>9</v>
      </c>
      <c r="BY216" s="18">
        <f t="shared" si="407"/>
        <v>-999</v>
      </c>
      <c r="BZ216" s="19">
        <f t="shared" si="408"/>
        <v>0</v>
      </c>
      <c r="CA216" s="7">
        <f t="shared" si="486"/>
        <v>1</v>
      </c>
      <c r="CB216" s="8">
        <f>+'Detailed Input'!L290</f>
        <v>0</v>
      </c>
      <c r="CC216" s="8">
        <f t="shared" si="449"/>
        <v>0</v>
      </c>
      <c r="CD216" s="8">
        <f t="shared" si="450"/>
        <v>1</v>
      </c>
      <c r="CE216" s="19">
        <f t="shared" si="409"/>
        <v>0</v>
      </c>
      <c r="CF216" s="9">
        <f t="shared" si="410"/>
        <v>0</v>
      </c>
      <c r="CG216" s="17">
        <f t="shared" si="411"/>
        <v>10</v>
      </c>
      <c r="CH216" s="18">
        <f t="shared" si="412"/>
        <v>-999</v>
      </c>
      <c r="CI216" s="19">
        <f t="shared" si="413"/>
        <v>0</v>
      </c>
      <c r="CJ216" s="7">
        <f t="shared" si="487"/>
        <v>1</v>
      </c>
      <c r="CK216" s="8">
        <f>+'Detailed Input'!M290</f>
        <v>0</v>
      </c>
      <c r="CL216" s="8">
        <f t="shared" si="451"/>
        <v>0</v>
      </c>
      <c r="CM216" s="8">
        <f t="shared" si="452"/>
        <v>1</v>
      </c>
      <c r="CN216" s="19">
        <f t="shared" si="414"/>
        <v>0</v>
      </c>
      <c r="CO216" s="134">
        <f t="shared" si="415"/>
        <v>0</v>
      </c>
      <c r="CQ216" s="119" t="str">
        <f t="shared" si="453"/>
        <v>blank</v>
      </c>
      <c r="CR216" s="84">
        <f t="shared" si="416"/>
        <v>0</v>
      </c>
      <c r="CS216" s="77">
        <f t="shared" si="417"/>
        <v>0</v>
      </c>
      <c r="CT216" s="77">
        <f t="shared" si="418"/>
        <v>0</v>
      </c>
      <c r="CU216" s="77">
        <f t="shared" si="419"/>
        <v>0</v>
      </c>
      <c r="CV216" s="77">
        <f t="shared" si="420"/>
        <v>0</v>
      </c>
      <c r="CW216" s="77">
        <f t="shared" si="421"/>
        <v>0</v>
      </c>
      <c r="CX216" s="77">
        <f t="shared" si="422"/>
        <v>0</v>
      </c>
      <c r="CY216" s="77">
        <f t="shared" si="423"/>
        <v>0</v>
      </c>
      <c r="CZ216" s="77">
        <f t="shared" si="424"/>
        <v>0</v>
      </c>
      <c r="DA216" s="77">
        <f t="shared" si="425"/>
        <v>0</v>
      </c>
      <c r="DB216" s="145">
        <f t="shared" si="454"/>
        <v>-999</v>
      </c>
      <c r="DC216" s="115">
        <f t="shared" si="455"/>
        <v>-999</v>
      </c>
      <c r="DD216" s="115">
        <f t="shared" si="456"/>
        <v>-999</v>
      </c>
      <c r="DE216" s="115">
        <f t="shared" si="457"/>
        <v>-999</v>
      </c>
      <c r="DF216" s="115">
        <f t="shared" si="458"/>
        <v>-999</v>
      </c>
      <c r="DG216" s="115">
        <f t="shared" si="459"/>
        <v>-999</v>
      </c>
      <c r="DH216" s="115">
        <f t="shared" si="460"/>
        <v>-999</v>
      </c>
      <c r="DI216" s="115">
        <f t="shared" si="461"/>
        <v>-999</v>
      </c>
      <c r="DJ216" s="115">
        <f t="shared" si="462"/>
        <v>-999</v>
      </c>
      <c r="DK216" s="115">
        <f t="shared" si="463"/>
        <v>-999</v>
      </c>
      <c r="DL216" s="125">
        <f t="shared" si="464"/>
        <v>1</v>
      </c>
      <c r="DM216" s="116">
        <f t="shared" si="465"/>
        <v>1</v>
      </c>
      <c r="DN216" s="116">
        <f t="shared" si="466"/>
        <v>1</v>
      </c>
      <c r="DO216" s="116">
        <f t="shared" si="467"/>
        <v>1</v>
      </c>
      <c r="DP216" s="116">
        <f t="shared" si="468"/>
        <v>1</v>
      </c>
      <c r="DQ216" s="116">
        <f t="shared" si="469"/>
        <v>1</v>
      </c>
      <c r="DR216" s="116">
        <f t="shared" si="470"/>
        <v>1</v>
      </c>
      <c r="DS216" s="116">
        <f t="shared" si="471"/>
        <v>1</v>
      </c>
      <c r="DT216" s="116">
        <f t="shared" si="472"/>
        <v>1</v>
      </c>
      <c r="DU216" s="116">
        <f t="shared" si="473"/>
        <v>1</v>
      </c>
      <c r="DV216" s="125">
        <f t="shared" si="474"/>
        <v>0</v>
      </c>
      <c r="DW216" s="116">
        <f t="shared" si="475"/>
        <v>0</v>
      </c>
      <c r="DX216" s="116">
        <f t="shared" si="426"/>
        <v>0</v>
      </c>
      <c r="DY216" s="116">
        <f t="shared" si="427"/>
        <v>0</v>
      </c>
      <c r="DZ216" s="116">
        <f t="shared" si="428"/>
        <v>0</v>
      </c>
      <c r="EA216" s="116">
        <f t="shared" si="429"/>
        <v>0</v>
      </c>
      <c r="EB216" s="116">
        <f t="shared" si="430"/>
        <v>0</v>
      </c>
      <c r="EC216" s="116">
        <f t="shared" si="431"/>
        <v>0</v>
      </c>
      <c r="ED216" s="116">
        <f t="shared" si="432"/>
        <v>0</v>
      </c>
      <c r="EE216" s="116">
        <f t="shared" si="433"/>
        <v>0</v>
      </c>
      <c r="EF216" s="172" t="str">
        <f>IF(EE216&gt;='Detailed Input'!$A$6,INDEX(DB216:DK216,EE216-'Detailed Input'!$A$6+1),"")</f>
        <v/>
      </c>
      <c r="EG216" s="170" t="str">
        <f>IF(EE216&gt;='Detailed Input'!$A$6,INDEX(DL216:DU216,EE216-'Detailed Input'!$A$6+1),"")</f>
        <v/>
      </c>
      <c r="EH216" s="59">
        <f t="shared" si="476"/>
        <v>0</v>
      </c>
      <c r="EI216" s="120">
        <f t="shared" si="477"/>
        <v>0</v>
      </c>
      <c r="EJ216" s="58"/>
    </row>
    <row r="217" spans="1:140" x14ac:dyDescent="0.2">
      <c r="A217" s="133" t="str">
        <f>IF('Detailed Input'!A291="",'Detailed Input'!$A$25,'Detailed Input'!A291)</f>
        <v>blank</v>
      </c>
      <c r="B217" s="16">
        <f>+'Detailed Input'!C291</f>
        <v>0</v>
      </c>
      <c r="C217" s="16">
        <f>MATCH(A217,'Detailed Input'!$A$25:$A$75,0)</f>
        <v>1</v>
      </c>
      <c r="D217" s="17">
        <f>'Detailed Input'!B291+1</f>
        <v>1</v>
      </c>
      <c r="E217" s="18">
        <f t="shared" si="367"/>
        <v>-999</v>
      </c>
      <c r="F217" s="19">
        <f t="shared" si="368"/>
        <v>0</v>
      </c>
      <c r="G217" s="7">
        <f t="shared" si="478"/>
        <v>1</v>
      </c>
      <c r="H217" s="8">
        <f>+'Detailed Input'!D291</f>
        <v>0</v>
      </c>
      <c r="I217" s="8">
        <v>0</v>
      </c>
      <c r="J217" s="8">
        <f t="shared" si="434"/>
        <v>1</v>
      </c>
      <c r="K217" s="19">
        <f t="shared" si="369"/>
        <v>0</v>
      </c>
      <c r="L217" s="9">
        <f t="shared" si="370"/>
        <v>0</v>
      </c>
      <c r="M217" s="17">
        <f t="shared" si="371"/>
        <v>2</v>
      </c>
      <c r="N217" s="18">
        <f t="shared" si="372"/>
        <v>-999</v>
      </c>
      <c r="O217" s="19">
        <f t="shared" si="373"/>
        <v>0</v>
      </c>
      <c r="P217" s="7">
        <f t="shared" si="479"/>
        <v>1</v>
      </c>
      <c r="Q217" s="8">
        <f>+'Detailed Input'!E291</f>
        <v>0</v>
      </c>
      <c r="R217" s="8">
        <f t="shared" si="435"/>
        <v>0</v>
      </c>
      <c r="S217" s="8">
        <f t="shared" si="436"/>
        <v>1</v>
      </c>
      <c r="T217" s="19">
        <f t="shared" si="374"/>
        <v>0</v>
      </c>
      <c r="U217" s="9">
        <f t="shared" si="375"/>
        <v>0</v>
      </c>
      <c r="V217" s="17">
        <f t="shared" si="376"/>
        <v>3</v>
      </c>
      <c r="W217" s="18">
        <f t="shared" si="377"/>
        <v>-999</v>
      </c>
      <c r="X217" s="19">
        <f t="shared" si="378"/>
        <v>0</v>
      </c>
      <c r="Y217" s="7">
        <f t="shared" si="480"/>
        <v>1</v>
      </c>
      <c r="Z217" s="8">
        <f>+'Detailed Input'!F291</f>
        <v>0</v>
      </c>
      <c r="AA217" s="8">
        <f t="shared" si="437"/>
        <v>0</v>
      </c>
      <c r="AB217" s="8">
        <f t="shared" si="438"/>
        <v>1</v>
      </c>
      <c r="AC217" s="19">
        <f t="shared" si="379"/>
        <v>0</v>
      </c>
      <c r="AD217" s="9">
        <f t="shared" si="380"/>
        <v>0</v>
      </c>
      <c r="AE217" s="17">
        <f t="shared" si="381"/>
        <v>4</v>
      </c>
      <c r="AF217" s="18">
        <f t="shared" si="382"/>
        <v>-999</v>
      </c>
      <c r="AG217" s="19">
        <f t="shared" si="383"/>
        <v>0</v>
      </c>
      <c r="AH217" s="7">
        <f t="shared" si="481"/>
        <v>1</v>
      </c>
      <c r="AI217" s="8">
        <f>+'Detailed Input'!G291</f>
        <v>0</v>
      </c>
      <c r="AJ217" s="8">
        <f t="shared" si="439"/>
        <v>0</v>
      </c>
      <c r="AK217" s="8">
        <f t="shared" si="440"/>
        <v>1</v>
      </c>
      <c r="AL217" s="19">
        <f t="shared" si="384"/>
        <v>0</v>
      </c>
      <c r="AM217" s="9">
        <f t="shared" si="385"/>
        <v>0</v>
      </c>
      <c r="AN217" s="17">
        <f t="shared" si="386"/>
        <v>5</v>
      </c>
      <c r="AO217" s="18">
        <f t="shared" si="387"/>
        <v>-999</v>
      </c>
      <c r="AP217" s="19">
        <f t="shared" si="388"/>
        <v>0</v>
      </c>
      <c r="AQ217" s="7">
        <f t="shared" si="482"/>
        <v>1</v>
      </c>
      <c r="AR217" s="8">
        <f>+'Detailed Input'!H291</f>
        <v>0</v>
      </c>
      <c r="AS217" s="8">
        <f t="shared" si="441"/>
        <v>0</v>
      </c>
      <c r="AT217" s="8">
        <f t="shared" si="442"/>
        <v>1</v>
      </c>
      <c r="AU217" s="19">
        <f t="shared" si="389"/>
        <v>0</v>
      </c>
      <c r="AV217" s="9">
        <f t="shared" si="390"/>
        <v>0</v>
      </c>
      <c r="AW217" s="17">
        <f t="shared" si="391"/>
        <v>6</v>
      </c>
      <c r="AX217" s="18">
        <f t="shared" si="392"/>
        <v>-999</v>
      </c>
      <c r="AY217" s="19">
        <f t="shared" si="393"/>
        <v>0</v>
      </c>
      <c r="AZ217" s="7">
        <f t="shared" si="483"/>
        <v>1</v>
      </c>
      <c r="BA217" s="8">
        <f>+'Detailed Input'!I291</f>
        <v>0</v>
      </c>
      <c r="BB217" s="8">
        <f t="shared" si="443"/>
        <v>0</v>
      </c>
      <c r="BC217" s="8">
        <f t="shared" si="444"/>
        <v>1</v>
      </c>
      <c r="BD217" s="19">
        <f t="shared" si="394"/>
        <v>0</v>
      </c>
      <c r="BE217" s="9">
        <f t="shared" si="395"/>
        <v>0</v>
      </c>
      <c r="BF217" s="17">
        <f t="shared" si="396"/>
        <v>7</v>
      </c>
      <c r="BG217" s="18">
        <f t="shared" si="397"/>
        <v>-999</v>
      </c>
      <c r="BH217" s="19">
        <f t="shared" si="398"/>
        <v>0</v>
      </c>
      <c r="BI217" s="7">
        <f t="shared" si="484"/>
        <v>1</v>
      </c>
      <c r="BJ217" s="8">
        <f>+'Detailed Input'!J291</f>
        <v>0</v>
      </c>
      <c r="BK217" s="8">
        <f t="shared" si="445"/>
        <v>0</v>
      </c>
      <c r="BL217" s="8">
        <f t="shared" si="446"/>
        <v>1</v>
      </c>
      <c r="BM217" s="19">
        <f t="shared" si="399"/>
        <v>0</v>
      </c>
      <c r="BN217" s="9">
        <f t="shared" si="400"/>
        <v>0</v>
      </c>
      <c r="BO217" s="17">
        <f t="shared" si="401"/>
        <v>8</v>
      </c>
      <c r="BP217" s="18">
        <f t="shared" si="402"/>
        <v>-999</v>
      </c>
      <c r="BQ217" s="19">
        <f t="shared" si="403"/>
        <v>0</v>
      </c>
      <c r="BR217" s="7">
        <f t="shared" si="485"/>
        <v>1</v>
      </c>
      <c r="BS217" s="8">
        <f>+'Detailed Input'!K291</f>
        <v>0</v>
      </c>
      <c r="BT217" s="8">
        <f t="shared" si="447"/>
        <v>0</v>
      </c>
      <c r="BU217" s="8">
        <f t="shared" si="448"/>
        <v>1</v>
      </c>
      <c r="BV217" s="19">
        <f t="shared" si="404"/>
        <v>0</v>
      </c>
      <c r="BW217" s="9">
        <f t="shared" si="405"/>
        <v>0</v>
      </c>
      <c r="BX217" s="17">
        <f t="shared" si="406"/>
        <v>9</v>
      </c>
      <c r="BY217" s="18">
        <f t="shared" si="407"/>
        <v>-999</v>
      </c>
      <c r="BZ217" s="19">
        <f t="shared" si="408"/>
        <v>0</v>
      </c>
      <c r="CA217" s="7">
        <f t="shared" si="486"/>
        <v>1</v>
      </c>
      <c r="CB217" s="8">
        <f>+'Detailed Input'!L291</f>
        <v>0</v>
      </c>
      <c r="CC217" s="8">
        <f t="shared" si="449"/>
        <v>0</v>
      </c>
      <c r="CD217" s="8">
        <f t="shared" si="450"/>
        <v>1</v>
      </c>
      <c r="CE217" s="19">
        <f t="shared" si="409"/>
        <v>0</v>
      </c>
      <c r="CF217" s="9">
        <f t="shared" si="410"/>
        <v>0</v>
      </c>
      <c r="CG217" s="17">
        <f t="shared" si="411"/>
        <v>10</v>
      </c>
      <c r="CH217" s="18">
        <f t="shared" si="412"/>
        <v>-999</v>
      </c>
      <c r="CI217" s="19">
        <f t="shared" si="413"/>
        <v>0</v>
      </c>
      <c r="CJ217" s="7">
        <f t="shared" si="487"/>
        <v>1</v>
      </c>
      <c r="CK217" s="8">
        <f>+'Detailed Input'!M291</f>
        <v>0</v>
      </c>
      <c r="CL217" s="8">
        <f t="shared" si="451"/>
        <v>0</v>
      </c>
      <c r="CM217" s="8">
        <f t="shared" si="452"/>
        <v>1</v>
      </c>
      <c r="CN217" s="19">
        <f t="shared" si="414"/>
        <v>0</v>
      </c>
      <c r="CO217" s="134">
        <f t="shared" si="415"/>
        <v>0</v>
      </c>
      <c r="CQ217" s="119" t="str">
        <f t="shared" si="453"/>
        <v>blank</v>
      </c>
      <c r="CR217" s="84">
        <f t="shared" si="416"/>
        <v>0</v>
      </c>
      <c r="CS217" s="77">
        <f t="shared" si="417"/>
        <v>0</v>
      </c>
      <c r="CT217" s="77">
        <f t="shared" si="418"/>
        <v>0</v>
      </c>
      <c r="CU217" s="77">
        <f t="shared" si="419"/>
        <v>0</v>
      </c>
      <c r="CV217" s="77">
        <f t="shared" si="420"/>
        <v>0</v>
      </c>
      <c r="CW217" s="77">
        <f t="shared" si="421"/>
        <v>0</v>
      </c>
      <c r="CX217" s="77">
        <f t="shared" si="422"/>
        <v>0</v>
      </c>
      <c r="CY217" s="77">
        <f t="shared" si="423"/>
        <v>0</v>
      </c>
      <c r="CZ217" s="77">
        <f t="shared" si="424"/>
        <v>0</v>
      </c>
      <c r="DA217" s="77">
        <f t="shared" si="425"/>
        <v>0</v>
      </c>
      <c r="DB217" s="145">
        <f t="shared" si="454"/>
        <v>-999</v>
      </c>
      <c r="DC217" s="115">
        <f t="shared" si="455"/>
        <v>-999</v>
      </c>
      <c r="DD217" s="115">
        <f t="shared" si="456"/>
        <v>-999</v>
      </c>
      <c r="DE217" s="115">
        <f t="shared" si="457"/>
        <v>-999</v>
      </c>
      <c r="DF217" s="115">
        <f t="shared" si="458"/>
        <v>-999</v>
      </c>
      <c r="DG217" s="115">
        <f t="shared" si="459"/>
        <v>-999</v>
      </c>
      <c r="DH217" s="115">
        <f t="shared" si="460"/>
        <v>-999</v>
      </c>
      <c r="DI217" s="115">
        <f t="shared" si="461"/>
        <v>-999</v>
      </c>
      <c r="DJ217" s="115">
        <f t="shared" si="462"/>
        <v>-999</v>
      </c>
      <c r="DK217" s="115">
        <f t="shared" si="463"/>
        <v>-999</v>
      </c>
      <c r="DL217" s="125">
        <f t="shared" si="464"/>
        <v>1</v>
      </c>
      <c r="DM217" s="116">
        <f t="shared" si="465"/>
        <v>1</v>
      </c>
      <c r="DN217" s="116">
        <f t="shared" si="466"/>
        <v>1</v>
      </c>
      <c r="DO217" s="116">
        <f t="shared" si="467"/>
        <v>1</v>
      </c>
      <c r="DP217" s="116">
        <f t="shared" si="468"/>
        <v>1</v>
      </c>
      <c r="DQ217" s="116">
        <f t="shared" si="469"/>
        <v>1</v>
      </c>
      <c r="DR217" s="116">
        <f t="shared" si="470"/>
        <v>1</v>
      </c>
      <c r="DS217" s="116">
        <f t="shared" si="471"/>
        <v>1</v>
      </c>
      <c r="DT217" s="116">
        <f t="shared" si="472"/>
        <v>1</v>
      </c>
      <c r="DU217" s="116">
        <f t="shared" si="473"/>
        <v>1</v>
      </c>
      <c r="DV217" s="125">
        <f t="shared" si="474"/>
        <v>0</v>
      </c>
      <c r="DW217" s="116">
        <f t="shared" si="475"/>
        <v>0</v>
      </c>
      <c r="DX217" s="116">
        <f t="shared" si="426"/>
        <v>0</v>
      </c>
      <c r="DY217" s="116">
        <f t="shared" si="427"/>
        <v>0</v>
      </c>
      <c r="DZ217" s="116">
        <f t="shared" si="428"/>
        <v>0</v>
      </c>
      <c r="EA217" s="116">
        <f t="shared" si="429"/>
        <v>0</v>
      </c>
      <c r="EB217" s="116">
        <f t="shared" si="430"/>
        <v>0</v>
      </c>
      <c r="EC217" s="116">
        <f t="shared" si="431"/>
        <v>0</v>
      </c>
      <c r="ED217" s="116">
        <f t="shared" si="432"/>
        <v>0</v>
      </c>
      <c r="EE217" s="116">
        <f t="shared" si="433"/>
        <v>0</v>
      </c>
      <c r="EF217" s="172" t="str">
        <f>IF(EE217&gt;='Detailed Input'!$A$6,INDEX(DB217:DK217,EE217-'Detailed Input'!$A$6+1),"")</f>
        <v/>
      </c>
      <c r="EG217" s="170" t="str">
        <f>IF(EE217&gt;='Detailed Input'!$A$6,INDEX(DL217:DU217,EE217-'Detailed Input'!$A$6+1),"")</f>
        <v/>
      </c>
      <c r="EH217" s="59">
        <f t="shared" si="476"/>
        <v>0</v>
      </c>
      <c r="EI217" s="120">
        <f t="shared" si="477"/>
        <v>0</v>
      </c>
      <c r="EJ217" s="58"/>
    </row>
    <row r="218" spans="1:140" x14ac:dyDescent="0.2">
      <c r="A218" s="133" t="str">
        <f>IF('Detailed Input'!A292="",'Detailed Input'!$A$25,'Detailed Input'!A292)</f>
        <v>blank</v>
      </c>
      <c r="B218" s="16">
        <f>+'Detailed Input'!C292</f>
        <v>0</v>
      </c>
      <c r="C218" s="16">
        <f>MATCH(A218,'Detailed Input'!$A$25:$A$75,0)</f>
        <v>1</v>
      </c>
      <c r="D218" s="17">
        <f>'Detailed Input'!B292+1</f>
        <v>1</v>
      </c>
      <c r="E218" s="18">
        <f t="shared" si="367"/>
        <v>-999</v>
      </c>
      <c r="F218" s="19">
        <f t="shared" si="368"/>
        <v>0</v>
      </c>
      <c r="G218" s="7">
        <f t="shared" si="478"/>
        <v>1</v>
      </c>
      <c r="H218" s="8">
        <f>+'Detailed Input'!D292</f>
        <v>0</v>
      </c>
      <c r="I218" s="8">
        <v>0</v>
      </c>
      <c r="J218" s="8">
        <f t="shared" si="434"/>
        <v>1</v>
      </c>
      <c r="K218" s="19">
        <f t="shared" si="369"/>
        <v>0</v>
      </c>
      <c r="L218" s="9">
        <f t="shared" si="370"/>
        <v>0</v>
      </c>
      <c r="M218" s="17">
        <f t="shared" si="371"/>
        <v>2</v>
      </c>
      <c r="N218" s="18">
        <f t="shared" si="372"/>
        <v>-999</v>
      </c>
      <c r="O218" s="19">
        <f t="shared" si="373"/>
        <v>0</v>
      </c>
      <c r="P218" s="7">
        <f t="shared" si="479"/>
        <v>1</v>
      </c>
      <c r="Q218" s="8">
        <f>+'Detailed Input'!E292</f>
        <v>0</v>
      </c>
      <c r="R218" s="8">
        <f t="shared" si="435"/>
        <v>0</v>
      </c>
      <c r="S218" s="8">
        <f t="shared" si="436"/>
        <v>1</v>
      </c>
      <c r="T218" s="19">
        <f t="shared" si="374"/>
        <v>0</v>
      </c>
      <c r="U218" s="9">
        <f t="shared" si="375"/>
        <v>0</v>
      </c>
      <c r="V218" s="17">
        <f t="shared" si="376"/>
        <v>3</v>
      </c>
      <c r="W218" s="18">
        <f t="shared" si="377"/>
        <v>-999</v>
      </c>
      <c r="X218" s="19">
        <f t="shared" si="378"/>
        <v>0</v>
      </c>
      <c r="Y218" s="7">
        <f t="shared" si="480"/>
        <v>1</v>
      </c>
      <c r="Z218" s="8">
        <f>+'Detailed Input'!F292</f>
        <v>0</v>
      </c>
      <c r="AA218" s="8">
        <f t="shared" si="437"/>
        <v>0</v>
      </c>
      <c r="AB218" s="8">
        <f t="shared" si="438"/>
        <v>1</v>
      </c>
      <c r="AC218" s="19">
        <f t="shared" si="379"/>
        <v>0</v>
      </c>
      <c r="AD218" s="9">
        <f t="shared" si="380"/>
        <v>0</v>
      </c>
      <c r="AE218" s="17">
        <f t="shared" si="381"/>
        <v>4</v>
      </c>
      <c r="AF218" s="18">
        <f t="shared" si="382"/>
        <v>-999</v>
      </c>
      <c r="AG218" s="19">
        <f t="shared" si="383"/>
        <v>0</v>
      </c>
      <c r="AH218" s="7">
        <f t="shared" si="481"/>
        <v>1</v>
      </c>
      <c r="AI218" s="8">
        <f>+'Detailed Input'!G292</f>
        <v>0</v>
      </c>
      <c r="AJ218" s="8">
        <f t="shared" si="439"/>
        <v>0</v>
      </c>
      <c r="AK218" s="8">
        <f t="shared" si="440"/>
        <v>1</v>
      </c>
      <c r="AL218" s="19">
        <f t="shared" si="384"/>
        <v>0</v>
      </c>
      <c r="AM218" s="9">
        <f t="shared" si="385"/>
        <v>0</v>
      </c>
      <c r="AN218" s="17">
        <f t="shared" si="386"/>
        <v>5</v>
      </c>
      <c r="AO218" s="18">
        <f t="shared" si="387"/>
        <v>-999</v>
      </c>
      <c r="AP218" s="19">
        <f t="shared" si="388"/>
        <v>0</v>
      </c>
      <c r="AQ218" s="7">
        <f t="shared" si="482"/>
        <v>1</v>
      </c>
      <c r="AR218" s="8">
        <f>+'Detailed Input'!H292</f>
        <v>0</v>
      </c>
      <c r="AS218" s="8">
        <f t="shared" si="441"/>
        <v>0</v>
      </c>
      <c r="AT218" s="8">
        <f t="shared" si="442"/>
        <v>1</v>
      </c>
      <c r="AU218" s="19">
        <f t="shared" si="389"/>
        <v>0</v>
      </c>
      <c r="AV218" s="9">
        <f t="shared" si="390"/>
        <v>0</v>
      </c>
      <c r="AW218" s="17">
        <f t="shared" si="391"/>
        <v>6</v>
      </c>
      <c r="AX218" s="18">
        <f t="shared" si="392"/>
        <v>-999</v>
      </c>
      <c r="AY218" s="19">
        <f t="shared" si="393"/>
        <v>0</v>
      </c>
      <c r="AZ218" s="7">
        <f t="shared" si="483"/>
        <v>1</v>
      </c>
      <c r="BA218" s="8">
        <f>+'Detailed Input'!I292</f>
        <v>0</v>
      </c>
      <c r="BB218" s="8">
        <f t="shared" si="443"/>
        <v>0</v>
      </c>
      <c r="BC218" s="8">
        <f t="shared" si="444"/>
        <v>1</v>
      </c>
      <c r="BD218" s="19">
        <f t="shared" si="394"/>
        <v>0</v>
      </c>
      <c r="BE218" s="9">
        <f t="shared" si="395"/>
        <v>0</v>
      </c>
      <c r="BF218" s="17">
        <f t="shared" si="396"/>
        <v>7</v>
      </c>
      <c r="BG218" s="18">
        <f t="shared" si="397"/>
        <v>-999</v>
      </c>
      <c r="BH218" s="19">
        <f t="shared" si="398"/>
        <v>0</v>
      </c>
      <c r="BI218" s="7">
        <f t="shared" si="484"/>
        <v>1</v>
      </c>
      <c r="BJ218" s="8">
        <f>+'Detailed Input'!J292</f>
        <v>0</v>
      </c>
      <c r="BK218" s="8">
        <f t="shared" si="445"/>
        <v>0</v>
      </c>
      <c r="BL218" s="8">
        <f t="shared" si="446"/>
        <v>1</v>
      </c>
      <c r="BM218" s="19">
        <f t="shared" si="399"/>
        <v>0</v>
      </c>
      <c r="BN218" s="9">
        <f t="shared" si="400"/>
        <v>0</v>
      </c>
      <c r="BO218" s="17">
        <f t="shared" si="401"/>
        <v>8</v>
      </c>
      <c r="BP218" s="18">
        <f t="shared" si="402"/>
        <v>-999</v>
      </c>
      <c r="BQ218" s="19">
        <f t="shared" si="403"/>
        <v>0</v>
      </c>
      <c r="BR218" s="7">
        <f t="shared" si="485"/>
        <v>1</v>
      </c>
      <c r="BS218" s="8">
        <f>+'Detailed Input'!K292</f>
        <v>0</v>
      </c>
      <c r="BT218" s="8">
        <f t="shared" si="447"/>
        <v>0</v>
      </c>
      <c r="BU218" s="8">
        <f t="shared" si="448"/>
        <v>1</v>
      </c>
      <c r="BV218" s="19">
        <f t="shared" si="404"/>
        <v>0</v>
      </c>
      <c r="BW218" s="9">
        <f t="shared" si="405"/>
        <v>0</v>
      </c>
      <c r="BX218" s="17">
        <f t="shared" si="406"/>
        <v>9</v>
      </c>
      <c r="BY218" s="18">
        <f t="shared" si="407"/>
        <v>-999</v>
      </c>
      <c r="BZ218" s="19">
        <f t="shared" si="408"/>
        <v>0</v>
      </c>
      <c r="CA218" s="7">
        <f t="shared" si="486"/>
        <v>1</v>
      </c>
      <c r="CB218" s="8">
        <f>+'Detailed Input'!L292</f>
        <v>0</v>
      </c>
      <c r="CC218" s="8">
        <f t="shared" si="449"/>
        <v>0</v>
      </c>
      <c r="CD218" s="8">
        <f t="shared" si="450"/>
        <v>1</v>
      </c>
      <c r="CE218" s="19">
        <f t="shared" si="409"/>
        <v>0</v>
      </c>
      <c r="CF218" s="9">
        <f t="shared" si="410"/>
        <v>0</v>
      </c>
      <c r="CG218" s="17">
        <f t="shared" si="411"/>
        <v>10</v>
      </c>
      <c r="CH218" s="18">
        <f t="shared" si="412"/>
        <v>-999</v>
      </c>
      <c r="CI218" s="19">
        <f t="shared" si="413"/>
        <v>0</v>
      </c>
      <c r="CJ218" s="7">
        <f t="shared" si="487"/>
        <v>1</v>
      </c>
      <c r="CK218" s="8">
        <f>+'Detailed Input'!M292</f>
        <v>0</v>
      </c>
      <c r="CL218" s="8">
        <f t="shared" si="451"/>
        <v>0</v>
      </c>
      <c r="CM218" s="8">
        <f t="shared" si="452"/>
        <v>1</v>
      </c>
      <c r="CN218" s="19">
        <f t="shared" si="414"/>
        <v>0</v>
      </c>
      <c r="CO218" s="134">
        <f t="shared" si="415"/>
        <v>0</v>
      </c>
      <c r="CQ218" s="119" t="str">
        <f t="shared" si="453"/>
        <v>blank</v>
      </c>
      <c r="CR218" s="84">
        <f t="shared" si="416"/>
        <v>0</v>
      </c>
      <c r="CS218" s="77">
        <f t="shared" si="417"/>
        <v>0</v>
      </c>
      <c r="CT218" s="77">
        <f t="shared" si="418"/>
        <v>0</v>
      </c>
      <c r="CU218" s="77">
        <f t="shared" si="419"/>
        <v>0</v>
      </c>
      <c r="CV218" s="77">
        <f t="shared" si="420"/>
        <v>0</v>
      </c>
      <c r="CW218" s="77">
        <f t="shared" si="421"/>
        <v>0</v>
      </c>
      <c r="CX218" s="77">
        <f t="shared" si="422"/>
        <v>0</v>
      </c>
      <c r="CY218" s="77">
        <f t="shared" si="423"/>
        <v>0</v>
      </c>
      <c r="CZ218" s="77">
        <f t="shared" si="424"/>
        <v>0</v>
      </c>
      <c r="DA218" s="77">
        <f t="shared" si="425"/>
        <v>0</v>
      </c>
      <c r="DB218" s="145">
        <f t="shared" si="454"/>
        <v>-999</v>
      </c>
      <c r="DC218" s="115">
        <f t="shared" si="455"/>
        <v>-999</v>
      </c>
      <c r="DD218" s="115">
        <f t="shared" si="456"/>
        <v>-999</v>
      </c>
      <c r="DE218" s="115">
        <f t="shared" si="457"/>
        <v>-999</v>
      </c>
      <c r="DF218" s="115">
        <f t="shared" si="458"/>
        <v>-999</v>
      </c>
      <c r="DG218" s="115">
        <f t="shared" si="459"/>
        <v>-999</v>
      </c>
      <c r="DH218" s="115">
        <f t="shared" si="460"/>
        <v>-999</v>
      </c>
      <c r="DI218" s="115">
        <f t="shared" si="461"/>
        <v>-999</v>
      </c>
      <c r="DJ218" s="115">
        <f t="shared" si="462"/>
        <v>-999</v>
      </c>
      <c r="DK218" s="115">
        <f t="shared" si="463"/>
        <v>-999</v>
      </c>
      <c r="DL218" s="125">
        <f t="shared" si="464"/>
        <v>1</v>
      </c>
      <c r="DM218" s="116">
        <f t="shared" si="465"/>
        <v>1</v>
      </c>
      <c r="DN218" s="116">
        <f t="shared" si="466"/>
        <v>1</v>
      </c>
      <c r="DO218" s="116">
        <f t="shared" si="467"/>
        <v>1</v>
      </c>
      <c r="DP218" s="116">
        <f t="shared" si="468"/>
        <v>1</v>
      </c>
      <c r="DQ218" s="116">
        <f t="shared" si="469"/>
        <v>1</v>
      </c>
      <c r="DR218" s="116">
        <f t="shared" si="470"/>
        <v>1</v>
      </c>
      <c r="DS218" s="116">
        <f t="shared" si="471"/>
        <v>1</v>
      </c>
      <c r="DT218" s="116">
        <f t="shared" si="472"/>
        <v>1</v>
      </c>
      <c r="DU218" s="116">
        <f t="shared" si="473"/>
        <v>1</v>
      </c>
      <c r="DV218" s="125">
        <f t="shared" si="474"/>
        <v>0</v>
      </c>
      <c r="DW218" s="116">
        <f t="shared" si="475"/>
        <v>0</v>
      </c>
      <c r="DX218" s="116">
        <f t="shared" si="426"/>
        <v>0</v>
      </c>
      <c r="DY218" s="116">
        <f t="shared" si="427"/>
        <v>0</v>
      </c>
      <c r="DZ218" s="116">
        <f t="shared" si="428"/>
        <v>0</v>
      </c>
      <c r="EA218" s="116">
        <f t="shared" si="429"/>
        <v>0</v>
      </c>
      <c r="EB218" s="116">
        <f t="shared" si="430"/>
        <v>0</v>
      </c>
      <c r="EC218" s="116">
        <f t="shared" si="431"/>
        <v>0</v>
      </c>
      <c r="ED218" s="116">
        <f t="shared" si="432"/>
        <v>0</v>
      </c>
      <c r="EE218" s="116">
        <f t="shared" si="433"/>
        <v>0</v>
      </c>
      <c r="EF218" s="172" t="str">
        <f>IF(EE218&gt;='Detailed Input'!$A$6,INDEX(DB218:DK218,EE218-'Detailed Input'!$A$6+1),"")</f>
        <v/>
      </c>
      <c r="EG218" s="170" t="str">
        <f>IF(EE218&gt;='Detailed Input'!$A$6,INDEX(DL218:DU218,EE218-'Detailed Input'!$A$6+1),"")</f>
        <v/>
      </c>
      <c r="EH218" s="59">
        <f t="shared" si="476"/>
        <v>0</v>
      </c>
      <c r="EI218" s="120">
        <f t="shared" si="477"/>
        <v>0</v>
      </c>
      <c r="EJ218" s="58"/>
    </row>
    <row r="219" spans="1:140" x14ac:dyDescent="0.2">
      <c r="A219" s="133" t="str">
        <f>IF('Detailed Input'!A293="",'Detailed Input'!$A$25,'Detailed Input'!A293)</f>
        <v>blank</v>
      </c>
      <c r="B219" s="16">
        <f>+'Detailed Input'!C293</f>
        <v>0</v>
      </c>
      <c r="C219" s="16">
        <f>MATCH(A219,'Detailed Input'!$A$25:$A$75,0)</f>
        <v>1</v>
      </c>
      <c r="D219" s="17">
        <f>'Detailed Input'!B293+1</f>
        <v>1</v>
      </c>
      <c r="E219" s="18">
        <f t="shared" si="367"/>
        <v>-999</v>
      </c>
      <c r="F219" s="19">
        <f t="shared" si="368"/>
        <v>0</v>
      </c>
      <c r="G219" s="7">
        <f t="shared" si="478"/>
        <v>1</v>
      </c>
      <c r="H219" s="8">
        <f>+'Detailed Input'!D293</f>
        <v>0</v>
      </c>
      <c r="I219" s="8">
        <v>0</v>
      </c>
      <c r="J219" s="8">
        <f t="shared" si="434"/>
        <v>1</v>
      </c>
      <c r="K219" s="19">
        <f t="shared" si="369"/>
        <v>0</v>
      </c>
      <c r="L219" s="9">
        <f t="shared" si="370"/>
        <v>0</v>
      </c>
      <c r="M219" s="17">
        <f t="shared" si="371"/>
        <v>2</v>
      </c>
      <c r="N219" s="18">
        <f t="shared" si="372"/>
        <v>-999</v>
      </c>
      <c r="O219" s="19">
        <f t="shared" si="373"/>
        <v>0</v>
      </c>
      <c r="P219" s="7">
        <f t="shared" si="479"/>
        <v>1</v>
      </c>
      <c r="Q219" s="8">
        <f>+'Detailed Input'!E293</f>
        <v>0</v>
      </c>
      <c r="R219" s="8">
        <f t="shared" si="435"/>
        <v>0</v>
      </c>
      <c r="S219" s="8">
        <f t="shared" si="436"/>
        <v>1</v>
      </c>
      <c r="T219" s="19">
        <f t="shared" si="374"/>
        <v>0</v>
      </c>
      <c r="U219" s="9">
        <f t="shared" si="375"/>
        <v>0</v>
      </c>
      <c r="V219" s="17">
        <f t="shared" si="376"/>
        <v>3</v>
      </c>
      <c r="W219" s="18">
        <f t="shared" si="377"/>
        <v>-999</v>
      </c>
      <c r="X219" s="19">
        <f t="shared" si="378"/>
        <v>0</v>
      </c>
      <c r="Y219" s="7">
        <f t="shared" si="480"/>
        <v>1</v>
      </c>
      <c r="Z219" s="8">
        <f>+'Detailed Input'!F293</f>
        <v>0</v>
      </c>
      <c r="AA219" s="8">
        <f t="shared" si="437"/>
        <v>0</v>
      </c>
      <c r="AB219" s="8">
        <f t="shared" si="438"/>
        <v>1</v>
      </c>
      <c r="AC219" s="19">
        <f t="shared" si="379"/>
        <v>0</v>
      </c>
      <c r="AD219" s="9">
        <f t="shared" si="380"/>
        <v>0</v>
      </c>
      <c r="AE219" s="17">
        <f t="shared" si="381"/>
        <v>4</v>
      </c>
      <c r="AF219" s="18">
        <f t="shared" si="382"/>
        <v>-999</v>
      </c>
      <c r="AG219" s="19">
        <f t="shared" si="383"/>
        <v>0</v>
      </c>
      <c r="AH219" s="7">
        <f t="shared" si="481"/>
        <v>1</v>
      </c>
      <c r="AI219" s="8">
        <f>+'Detailed Input'!G293</f>
        <v>0</v>
      </c>
      <c r="AJ219" s="8">
        <f t="shared" si="439"/>
        <v>0</v>
      </c>
      <c r="AK219" s="8">
        <f t="shared" si="440"/>
        <v>1</v>
      </c>
      <c r="AL219" s="19">
        <f t="shared" si="384"/>
        <v>0</v>
      </c>
      <c r="AM219" s="9">
        <f t="shared" si="385"/>
        <v>0</v>
      </c>
      <c r="AN219" s="17">
        <f t="shared" si="386"/>
        <v>5</v>
      </c>
      <c r="AO219" s="18">
        <f t="shared" si="387"/>
        <v>-999</v>
      </c>
      <c r="AP219" s="19">
        <f t="shared" si="388"/>
        <v>0</v>
      </c>
      <c r="AQ219" s="7">
        <f t="shared" si="482"/>
        <v>1</v>
      </c>
      <c r="AR219" s="8">
        <f>+'Detailed Input'!H293</f>
        <v>0</v>
      </c>
      <c r="AS219" s="8">
        <f t="shared" si="441"/>
        <v>0</v>
      </c>
      <c r="AT219" s="8">
        <f t="shared" si="442"/>
        <v>1</v>
      </c>
      <c r="AU219" s="19">
        <f t="shared" si="389"/>
        <v>0</v>
      </c>
      <c r="AV219" s="9">
        <f t="shared" si="390"/>
        <v>0</v>
      </c>
      <c r="AW219" s="17">
        <f t="shared" si="391"/>
        <v>6</v>
      </c>
      <c r="AX219" s="18">
        <f t="shared" si="392"/>
        <v>-999</v>
      </c>
      <c r="AY219" s="19">
        <f t="shared" si="393"/>
        <v>0</v>
      </c>
      <c r="AZ219" s="7">
        <f t="shared" si="483"/>
        <v>1</v>
      </c>
      <c r="BA219" s="8">
        <f>+'Detailed Input'!I293</f>
        <v>0</v>
      </c>
      <c r="BB219" s="8">
        <f t="shared" si="443"/>
        <v>0</v>
      </c>
      <c r="BC219" s="8">
        <f t="shared" si="444"/>
        <v>1</v>
      </c>
      <c r="BD219" s="19">
        <f t="shared" si="394"/>
        <v>0</v>
      </c>
      <c r="BE219" s="9">
        <f t="shared" si="395"/>
        <v>0</v>
      </c>
      <c r="BF219" s="17">
        <f t="shared" si="396"/>
        <v>7</v>
      </c>
      <c r="BG219" s="18">
        <f t="shared" si="397"/>
        <v>-999</v>
      </c>
      <c r="BH219" s="19">
        <f t="shared" si="398"/>
        <v>0</v>
      </c>
      <c r="BI219" s="7">
        <f t="shared" si="484"/>
        <v>1</v>
      </c>
      <c r="BJ219" s="8">
        <f>+'Detailed Input'!J293</f>
        <v>0</v>
      </c>
      <c r="BK219" s="8">
        <f t="shared" si="445"/>
        <v>0</v>
      </c>
      <c r="BL219" s="8">
        <f t="shared" si="446"/>
        <v>1</v>
      </c>
      <c r="BM219" s="19">
        <f t="shared" si="399"/>
        <v>0</v>
      </c>
      <c r="BN219" s="9">
        <f t="shared" si="400"/>
        <v>0</v>
      </c>
      <c r="BO219" s="17">
        <f t="shared" si="401"/>
        <v>8</v>
      </c>
      <c r="BP219" s="18">
        <f t="shared" si="402"/>
        <v>-999</v>
      </c>
      <c r="BQ219" s="19">
        <f t="shared" si="403"/>
        <v>0</v>
      </c>
      <c r="BR219" s="7">
        <f t="shared" si="485"/>
        <v>1</v>
      </c>
      <c r="BS219" s="8">
        <f>+'Detailed Input'!K293</f>
        <v>0</v>
      </c>
      <c r="BT219" s="8">
        <f t="shared" si="447"/>
        <v>0</v>
      </c>
      <c r="BU219" s="8">
        <f t="shared" si="448"/>
        <v>1</v>
      </c>
      <c r="BV219" s="19">
        <f t="shared" si="404"/>
        <v>0</v>
      </c>
      <c r="BW219" s="9">
        <f t="shared" si="405"/>
        <v>0</v>
      </c>
      <c r="BX219" s="17">
        <f t="shared" si="406"/>
        <v>9</v>
      </c>
      <c r="BY219" s="18">
        <f t="shared" si="407"/>
        <v>-999</v>
      </c>
      <c r="BZ219" s="19">
        <f t="shared" si="408"/>
        <v>0</v>
      </c>
      <c r="CA219" s="7">
        <f t="shared" si="486"/>
        <v>1</v>
      </c>
      <c r="CB219" s="8">
        <f>+'Detailed Input'!L293</f>
        <v>0</v>
      </c>
      <c r="CC219" s="8">
        <f t="shared" si="449"/>
        <v>0</v>
      </c>
      <c r="CD219" s="8">
        <f t="shared" si="450"/>
        <v>1</v>
      </c>
      <c r="CE219" s="19">
        <f t="shared" si="409"/>
        <v>0</v>
      </c>
      <c r="CF219" s="9">
        <f t="shared" si="410"/>
        <v>0</v>
      </c>
      <c r="CG219" s="17">
        <f t="shared" si="411"/>
        <v>10</v>
      </c>
      <c r="CH219" s="18">
        <f t="shared" si="412"/>
        <v>-999</v>
      </c>
      <c r="CI219" s="19">
        <f t="shared" si="413"/>
        <v>0</v>
      </c>
      <c r="CJ219" s="7">
        <f t="shared" si="487"/>
        <v>1</v>
      </c>
      <c r="CK219" s="8">
        <f>+'Detailed Input'!M293</f>
        <v>0</v>
      </c>
      <c r="CL219" s="8">
        <f t="shared" si="451"/>
        <v>0</v>
      </c>
      <c r="CM219" s="8">
        <f t="shared" si="452"/>
        <v>1</v>
      </c>
      <c r="CN219" s="19">
        <f t="shared" si="414"/>
        <v>0</v>
      </c>
      <c r="CO219" s="134">
        <f t="shared" si="415"/>
        <v>0</v>
      </c>
      <c r="CQ219" s="119" t="str">
        <f t="shared" si="453"/>
        <v>blank</v>
      </c>
      <c r="CR219" s="84">
        <f t="shared" si="416"/>
        <v>0</v>
      </c>
      <c r="CS219" s="77">
        <f t="shared" si="417"/>
        <v>0</v>
      </c>
      <c r="CT219" s="77">
        <f t="shared" si="418"/>
        <v>0</v>
      </c>
      <c r="CU219" s="77">
        <f t="shared" si="419"/>
        <v>0</v>
      </c>
      <c r="CV219" s="77">
        <f t="shared" si="420"/>
        <v>0</v>
      </c>
      <c r="CW219" s="77">
        <f t="shared" si="421"/>
        <v>0</v>
      </c>
      <c r="CX219" s="77">
        <f t="shared" si="422"/>
        <v>0</v>
      </c>
      <c r="CY219" s="77">
        <f t="shared" si="423"/>
        <v>0</v>
      </c>
      <c r="CZ219" s="77">
        <f t="shared" si="424"/>
        <v>0</v>
      </c>
      <c r="DA219" s="77">
        <f t="shared" si="425"/>
        <v>0</v>
      </c>
      <c r="DB219" s="145">
        <f t="shared" si="454"/>
        <v>-999</v>
      </c>
      <c r="DC219" s="115">
        <f t="shared" si="455"/>
        <v>-999</v>
      </c>
      <c r="DD219" s="115">
        <f t="shared" si="456"/>
        <v>-999</v>
      </c>
      <c r="DE219" s="115">
        <f t="shared" si="457"/>
        <v>-999</v>
      </c>
      <c r="DF219" s="115">
        <f t="shared" si="458"/>
        <v>-999</v>
      </c>
      <c r="DG219" s="115">
        <f t="shared" si="459"/>
        <v>-999</v>
      </c>
      <c r="DH219" s="115">
        <f t="shared" si="460"/>
        <v>-999</v>
      </c>
      <c r="DI219" s="115">
        <f t="shared" si="461"/>
        <v>-999</v>
      </c>
      <c r="DJ219" s="115">
        <f t="shared" si="462"/>
        <v>-999</v>
      </c>
      <c r="DK219" s="115">
        <f t="shared" si="463"/>
        <v>-999</v>
      </c>
      <c r="DL219" s="125">
        <f t="shared" si="464"/>
        <v>1</v>
      </c>
      <c r="DM219" s="116">
        <f t="shared" si="465"/>
        <v>1</v>
      </c>
      <c r="DN219" s="116">
        <f t="shared" si="466"/>
        <v>1</v>
      </c>
      <c r="DO219" s="116">
        <f t="shared" si="467"/>
        <v>1</v>
      </c>
      <c r="DP219" s="116">
        <f t="shared" si="468"/>
        <v>1</v>
      </c>
      <c r="DQ219" s="116">
        <f t="shared" si="469"/>
        <v>1</v>
      </c>
      <c r="DR219" s="116">
        <f t="shared" si="470"/>
        <v>1</v>
      </c>
      <c r="DS219" s="116">
        <f t="shared" si="471"/>
        <v>1</v>
      </c>
      <c r="DT219" s="116">
        <f t="shared" si="472"/>
        <v>1</v>
      </c>
      <c r="DU219" s="116">
        <f t="shared" si="473"/>
        <v>1</v>
      </c>
      <c r="DV219" s="125">
        <f t="shared" si="474"/>
        <v>0</v>
      </c>
      <c r="DW219" s="116">
        <f t="shared" si="475"/>
        <v>0</v>
      </c>
      <c r="DX219" s="116">
        <f t="shared" si="426"/>
        <v>0</v>
      </c>
      <c r="DY219" s="116">
        <f t="shared" si="427"/>
        <v>0</v>
      </c>
      <c r="DZ219" s="116">
        <f t="shared" si="428"/>
        <v>0</v>
      </c>
      <c r="EA219" s="116">
        <f t="shared" si="429"/>
        <v>0</v>
      </c>
      <c r="EB219" s="116">
        <f t="shared" si="430"/>
        <v>0</v>
      </c>
      <c r="EC219" s="116">
        <f t="shared" si="431"/>
        <v>0</v>
      </c>
      <c r="ED219" s="116">
        <f t="shared" si="432"/>
        <v>0</v>
      </c>
      <c r="EE219" s="116">
        <f t="shared" si="433"/>
        <v>0</v>
      </c>
      <c r="EF219" s="172" t="str">
        <f>IF(EE219&gt;='Detailed Input'!$A$6,INDEX(DB219:DK219,EE219-'Detailed Input'!$A$6+1),"")</f>
        <v/>
      </c>
      <c r="EG219" s="170" t="str">
        <f>IF(EE219&gt;='Detailed Input'!$A$6,INDEX(DL219:DU219,EE219-'Detailed Input'!$A$6+1),"")</f>
        <v/>
      </c>
      <c r="EH219" s="59">
        <f t="shared" si="476"/>
        <v>0</v>
      </c>
      <c r="EI219" s="120">
        <f t="shared" si="477"/>
        <v>0</v>
      </c>
      <c r="EJ219" s="58"/>
    </row>
    <row r="220" spans="1:140" x14ac:dyDescent="0.2">
      <c r="A220" s="133" t="str">
        <f>IF('Detailed Input'!A294="",'Detailed Input'!$A$25,'Detailed Input'!A294)</f>
        <v>blank</v>
      </c>
      <c r="B220" s="16">
        <f>+'Detailed Input'!C294</f>
        <v>0</v>
      </c>
      <c r="C220" s="16">
        <f>MATCH(A220,'Detailed Input'!$A$25:$A$75,0)</f>
        <v>1</v>
      </c>
      <c r="D220" s="17">
        <f>'Detailed Input'!B294+1</f>
        <v>1</v>
      </c>
      <c r="E220" s="18">
        <f t="shared" si="367"/>
        <v>-999</v>
      </c>
      <c r="F220" s="19">
        <f t="shared" si="368"/>
        <v>0</v>
      </c>
      <c r="G220" s="7">
        <f t="shared" si="478"/>
        <v>1</v>
      </c>
      <c r="H220" s="8">
        <f>+'Detailed Input'!D294</f>
        <v>0</v>
      </c>
      <c r="I220" s="8">
        <v>0</v>
      </c>
      <c r="J220" s="8">
        <f t="shared" si="434"/>
        <v>1</v>
      </c>
      <c r="K220" s="19">
        <f t="shared" si="369"/>
        <v>0</v>
      </c>
      <c r="L220" s="9">
        <f t="shared" si="370"/>
        <v>0</v>
      </c>
      <c r="M220" s="17">
        <f t="shared" si="371"/>
        <v>2</v>
      </c>
      <c r="N220" s="18">
        <f t="shared" si="372"/>
        <v>-999</v>
      </c>
      <c r="O220" s="19">
        <f t="shared" si="373"/>
        <v>0</v>
      </c>
      <c r="P220" s="7">
        <f t="shared" si="479"/>
        <v>1</v>
      </c>
      <c r="Q220" s="8">
        <f>+'Detailed Input'!E294</f>
        <v>0</v>
      </c>
      <c r="R220" s="8">
        <f t="shared" si="435"/>
        <v>0</v>
      </c>
      <c r="S220" s="8">
        <f t="shared" si="436"/>
        <v>1</v>
      </c>
      <c r="T220" s="19">
        <f t="shared" si="374"/>
        <v>0</v>
      </c>
      <c r="U220" s="9">
        <f t="shared" si="375"/>
        <v>0</v>
      </c>
      <c r="V220" s="17">
        <f t="shared" si="376"/>
        <v>3</v>
      </c>
      <c r="W220" s="18">
        <f t="shared" si="377"/>
        <v>-999</v>
      </c>
      <c r="X220" s="19">
        <f t="shared" si="378"/>
        <v>0</v>
      </c>
      <c r="Y220" s="7">
        <f t="shared" si="480"/>
        <v>1</v>
      </c>
      <c r="Z220" s="8">
        <f>+'Detailed Input'!F294</f>
        <v>0</v>
      </c>
      <c r="AA220" s="8">
        <f t="shared" si="437"/>
        <v>0</v>
      </c>
      <c r="AB220" s="8">
        <f t="shared" si="438"/>
        <v>1</v>
      </c>
      <c r="AC220" s="19">
        <f t="shared" si="379"/>
        <v>0</v>
      </c>
      <c r="AD220" s="9">
        <f t="shared" si="380"/>
        <v>0</v>
      </c>
      <c r="AE220" s="17">
        <f t="shared" si="381"/>
        <v>4</v>
      </c>
      <c r="AF220" s="18">
        <f t="shared" si="382"/>
        <v>-999</v>
      </c>
      <c r="AG220" s="19">
        <f t="shared" si="383"/>
        <v>0</v>
      </c>
      <c r="AH220" s="7">
        <f t="shared" si="481"/>
        <v>1</v>
      </c>
      <c r="AI220" s="8">
        <f>+'Detailed Input'!G294</f>
        <v>0</v>
      </c>
      <c r="AJ220" s="8">
        <f t="shared" si="439"/>
        <v>0</v>
      </c>
      <c r="AK220" s="8">
        <f t="shared" si="440"/>
        <v>1</v>
      </c>
      <c r="AL220" s="19">
        <f t="shared" si="384"/>
        <v>0</v>
      </c>
      <c r="AM220" s="9">
        <f t="shared" si="385"/>
        <v>0</v>
      </c>
      <c r="AN220" s="17">
        <f t="shared" si="386"/>
        <v>5</v>
      </c>
      <c r="AO220" s="18">
        <f t="shared" si="387"/>
        <v>-999</v>
      </c>
      <c r="AP220" s="19">
        <f t="shared" si="388"/>
        <v>0</v>
      </c>
      <c r="AQ220" s="7">
        <f t="shared" si="482"/>
        <v>1</v>
      </c>
      <c r="AR220" s="8">
        <f>+'Detailed Input'!H294</f>
        <v>0</v>
      </c>
      <c r="AS220" s="8">
        <f t="shared" si="441"/>
        <v>0</v>
      </c>
      <c r="AT220" s="8">
        <f t="shared" si="442"/>
        <v>1</v>
      </c>
      <c r="AU220" s="19">
        <f t="shared" si="389"/>
        <v>0</v>
      </c>
      <c r="AV220" s="9">
        <f t="shared" si="390"/>
        <v>0</v>
      </c>
      <c r="AW220" s="17">
        <f t="shared" si="391"/>
        <v>6</v>
      </c>
      <c r="AX220" s="18">
        <f t="shared" si="392"/>
        <v>-999</v>
      </c>
      <c r="AY220" s="19">
        <f t="shared" si="393"/>
        <v>0</v>
      </c>
      <c r="AZ220" s="7">
        <f t="shared" si="483"/>
        <v>1</v>
      </c>
      <c r="BA220" s="8">
        <f>+'Detailed Input'!I294</f>
        <v>0</v>
      </c>
      <c r="BB220" s="8">
        <f t="shared" si="443"/>
        <v>0</v>
      </c>
      <c r="BC220" s="8">
        <f t="shared" si="444"/>
        <v>1</v>
      </c>
      <c r="BD220" s="19">
        <f t="shared" si="394"/>
        <v>0</v>
      </c>
      <c r="BE220" s="9">
        <f t="shared" si="395"/>
        <v>0</v>
      </c>
      <c r="BF220" s="17">
        <f t="shared" si="396"/>
        <v>7</v>
      </c>
      <c r="BG220" s="18">
        <f t="shared" si="397"/>
        <v>-999</v>
      </c>
      <c r="BH220" s="19">
        <f t="shared" si="398"/>
        <v>0</v>
      </c>
      <c r="BI220" s="7">
        <f t="shared" si="484"/>
        <v>1</v>
      </c>
      <c r="BJ220" s="8">
        <f>+'Detailed Input'!J294</f>
        <v>0</v>
      </c>
      <c r="BK220" s="8">
        <f t="shared" si="445"/>
        <v>0</v>
      </c>
      <c r="BL220" s="8">
        <f t="shared" si="446"/>
        <v>1</v>
      </c>
      <c r="BM220" s="19">
        <f t="shared" si="399"/>
        <v>0</v>
      </c>
      <c r="BN220" s="9">
        <f t="shared" si="400"/>
        <v>0</v>
      </c>
      <c r="BO220" s="17">
        <f t="shared" si="401"/>
        <v>8</v>
      </c>
      <c r="BP220" s="18">
        <f t="shared" si="402"/>
        <v>-999</v>
      </c>
      <c r="BQ220" s="19">
        <f t="shared" si="403"/>
        <v>0</v>
      </c>
      <c r="BR220" s="7">
        <f t="shared" si="485"/>
        <v>1</v>
      </c>
      <c r="BS220" s="8">
        <f>+'Detailed Input'!K294</f>
        <v>0</v>
      </c>
      <c r="BT220" s="8">
        <f t="shared" si="447"/>
        <v>0</v>
      </c>
      <c r="BU220" s="8">
        <f t="shared" si="448"/>
        <v>1</v>
      </c>
      <c r="BV220" s="19">
        <f t="shared" si="404"/>
        <v>0</v>
      </c>
      <c r="BW220" s="9">
        <f t="shared" si="405"/>
        <v>0</v>
      </c>
      <c r="BX220" s="17">
        <f t="shared" si="406"/>
        <v>9</v>
      </c>
      <c r="BY220" s="18">
        <f t="shared" si="407"/>
        <v>-999</v>
      </c>
      <c r="BZ220" s="19">
        <f t="shared" si="408"/>
        <v>0</v>
      </c>
      <c r="CA220" s="7">
        <f t="shared" si="486"/>
        <v>1</v>
      </c>
      <c r="CB220" s="8">
        <f>+'Detailed Input'!L294</f>
        <v>0</v>
      </c>
      <c r="CC220" s="8">
        <f t="shared" si="449"/>
        <v>0</v>
      </c>
      <c r="CD220" s="8">
        <f t="shared" si="450"/>
        <v>1</v>
      </c>
      <c r="CE220" s="19">
        <f t="shared" si="409"/>
        <v>0</v>
      </c>
      <c r="CF220" s="9">
        <f t="shared" si="410"/>
        <v>0</v>
      </c>
      <c r="CG220" s="17">
        <f t="shared" si="411"/>
        <v>10</v>
      </c>
      <c r="CH220" s="18">
        <f t="shared" si="412"/>
        <v>-999</v>
      </c>
      <c r="CI220" s="19">
        <f t="shared" si="413"/>
        <v>0</v>
      </c>
      <c r="CJ220" s="7">
        <f t="shared" si="487"/>
        <v>1</v>
      </c>
      <c r="CK220" s="8">
        <f>+'Detailed Input'!M294</f>
        <v>0</v>
      </c>
      <c r="CL220" s="8">
        <f t="shared" si="451"/>
        <v>0</v>
      </c>
      <c r="CM220" s="8">
        <f t="shared" si="452"/>
        <v>1</v>
      </c>
      <c r="CN220" s="19">
        <f t="shared" si="414"/>
        <v>0</v>
      </c>
      <c r="CO220" s="134">
        <f t="shared" si="415"/>
        <v>0</v>
      </c>
      <c r="CQ220" s="119" t="str">
        <f t="shared" si="453"/>
        <v>blank</v>
      </c>
      <c r="CR220" s="84">
        <f t="shared" si="416"/>
        <v>0</v>
      </c>
      <c r="CS220" s="77">
        <f t="shared" si="417"/>
        <v>0</v>
      </c>
      <c r="CT220" s="77">
        <f t="shared" si="418"/>
        <v>0</v>
      </c>
      <c r="CU220" s="77">
        <f t="shared" si="419"/>
        <v>0</v>
      </c>
      <c r="CV220" s="77">
        <f t="shared" si="420"/>
        <v>0</v>
      </c>
      <c r="CW220" s="77">
        <f t="shared" si="421"/>
        <v>0</v>
      </c>
      <c r="CX220" s="77">
        <f t="shared" si="422"/>
        <v>0</v>
      </c>
      <c r="CY220" s="77">
        <f t="shared" si="423"/>
        <v>0</v>
      </c>
      <c r="CZ220" s="77">
        <f t="shared" si="424"/>
        <v>0</v>
      </c>
      <c r="DA220" s="77">
        <f t="shared" si="425"/>
        <v>0</v>
      </c>
      <c r="DB220" s="145">
        <f t="shared" si="454"/>
        <v>-999</v>
      </c>
      <c r="DC220" s="115">
        <f t="shared" si="455"/>
        <v>-999</v>
      </c>
      <c r="DD220" s="115">
        <f t="shared" si="456"/>
        <v>-999</v>
      </c>
      <c r="DE220" s="115">
        <f t="shared" si="457"/>
        <v>-999</v>
      </c>
      <c r="DF220" s="115">
        <f t="shared" si="458"/>
        <v>-999</v>
      </c>
      <c r="DG220" s="115">
        <f t="shared" si="459"/>
        <v>-999</v>
      </c>
      <c r="DH220" s="115">
        <f t="shared" si="460"/>
        <v>-999</v>
      </c>
      <c r="DI220" s="115">
        <f t="shared" si="461"/>
        <v>-999</v>
      </c>
      <c r="DJ220" s="115">
        <f t="shared" si="462"/>
        <v>-999</v>
      </c>
      <c r="DK220" s="115">
        <f t="shared" si="463"/>
        <v>-999</v>
      </c>
      <c r="DL220" s="125">
        <f t="shared" si="464"/>
        <v>1</v>
      </c>
      <c r="DM220" s="116">
        <f t="shared" si="465"/>
        <v>1</v>
      </c>
      <c r="DN220" s="116">
        <f t="shared" si="466"/>
        <v>1</v>
      </c>
      <c r="DO220" s="116">
        <f t="shared" si="467"/>
        <v>1</v>
      </c>
      <c r="DP220" s="116">
        <f t="shared" si="468"/>
        <v>1</v>
      </c>
      <c r="DQ220" s="116">
        <f t="shared" si="469"/>
        <v>1</v>
      </c>
      <c r="DR220" s="116">
        <f t="shared" si="470"/>
        <v>1</v>
      </c>
      <c r="DS220" s="116">
        <f t="shared" si="471"/>
        <v>1</v>
      </c>
      <c r="DT220" s="116">
        <f t="shared" si="472"/>
        <v>1</v>
      </c>
      <c r="DU220" s="116">
        <f t="shared" si="473"/>
        <v>1</v>
      </c>
      <c r="DV220" s="125">
        <f t="shared" si="474"/>
        <v>0</v>
      </c>
      <c r="DW220" s="116">
        <f t="shared" si="475"/>
        <v>0</v>
      </c>
      <c r="DX220" s="116">
        <f t="shared" si="426"/>
        <v>0</v>
      </c>
      <c r="DY220" s="116">
        <f t="shared" si="427"/>
        <v>0</v>
      </c>
      <c r="DZ220" s="116">
        <f t="shared" si="428"/>
        <v>0</v>
      </c>
      <c r="EA220" s="116">
        <f t="shared" si="429"/>
        <v>0</v>
      </c>
      <c r="EB220" s="116">
        <f t="shared" si="430"/>
        <v>0</v>
      </c>
      <c r="EC220" s="116">
        <f t="shared" si="431"/>
        <v>0</v>
      </c>
      <c r="ED220" s="116">
        <f t="shared" si="432"/>
        <v>0</v>
      </c>
      <c r="EE220" s="116">
        <f t="shared" si="433"/>
        <v>0</v>
      </c>
      <c r="EF220" s="172" t="str">
        <f>IF(EE220&gt;='Detailed Input'!$A$6,INDEX(DB220:DK220,EE220-'Detailed Input'!$A$6+1),"")</f>
        <v/>
      </c>
      <c r="EG220" s="170" t="str">
        <f>IF(EE220&gt;='Detailed Input'!$A$6,INDEX(DL220:DU220,EE220-'Detailed Input'!$A$6+1),"")</f>
        <v/>
      </c>
      <c r="EH220" s="59">
        <f t="shared" si="476"/>
        <v>0</v>
      </c>
      <c r="EI220" s="120">
        <f t="shared" si="477"/>
        <v>0</v>
      </c>
      <c r="EJ220" s="58"/>
    </row>
    <row r="221" spans="1:140" x14ac:dyDescent="0.2">
      <c r="A221" s="133" t="str">
        <f>IF('Detailed Input'!A295="",'Detailed Input'!$A$25,'Detailed Input'!A295)</f>
        <v>blank</v>
      </c>
      <c r="B221" s="16">
        <f>+'Detailed Input'!C295</f>
        <v>0</v>
      </c>
      <c r="C221" s="16">
        <f>MATCH(A221,'Detailed Input'!$A$25:$A$75,0)</f>
        <v>1</v>
      </c>
      <c r="D221" s="17">
        <f>'Detailed Input'!B295+1</f>
        <v>1</v>
      </c>
      <c r="E221" s="18">
        <f t="shared" si="367"/>
        <v>-999</v>
      </c>
      <c r="F221" s="19">
        <f t="shared" si="368"/>
        <v>0</v>
      </c>
      <c r="G221" s="7">
        <f t="shared" si="478"/>
        <v>1</v>
      </c>
      <c r="H221" s="8">
        <f>+'Detailed Input'!D295</f>
        <v>0</v>
      </c>
      <c r="I221" s="8">
        <v>0</v>
      </c>
      <c r="J221" s="8">
        <f t="shared" si="434"/>
        <v>1</v>
      </c>
      <c r="K221" s="19">
        <f t="shared" si="369"/>
        <v>0</v>
      </c>
      <c r="L221" s="9">
        <f t="shared" si="370"/>
        <v>0</v>
      </c>
      <c r="M221" s="17">
        <f t="shared" si="371"/>
        <v>2</v>
      </c>
      <c r="N221" s="18">
        <f t="shared" si="372"/>
        <v>-999</v>
      </c>
      <c r="O221" s="19">
        <f t="shared" si="373"/>
        <v>0</v>
      </c>
      <c r="P221" s="7">
        <f t="shared" si="479"/>
        <v>1</v>
      </c>
      <c r="Q221" s="8">
        <f>+'Detailed Input'!E295</f>
        <v>0</v>
      </c>
      <c r="R221" s="8">
        <f t="shared" si="435"/>
        <v>0</v>
      </c>
      <c r="S221" s="8">
        <f t="shared" si="436"/>
        <v>1</v>
      </c>
      <c r="T221" s="19">
        <f t="shared" si="374"/>
        <v>0</v>
      </c>
      <c r="U221" s="9">
        <f t="shared" si="375"/>
        <v>0</v>
      </c>
      <c r="V221" s="17">
        <f t="shared" si="376"/>
        <v>3</v>
      </c>
      <c r="W221" s="18">
        <f t="shared" si="377"/>
        <v>-999</v>
      </c>
      <c r="X221" s="19">
        <f t="shared" si="378"/>
        <v>0</v>
      </c>
      <c r="Y221" s="7">
        <f t="shared" si="480"/>
        <v>1</v>
      </c>
      <c r="Z221" s="8">
        <f>+'Detailed Input'!F295</f>
        <v>0</v>
      </c>
      <c r="AA221" s="8">
        <f t="shared" si="437"/>
        <v>0</v>
      </c>
      <c r="AB221" s="8">
        <f t="shared" si="438"/>
        <v>1</v>
      </c>
      <c r="AC221" s="19">
        <f t="shared" si="379"/>
        <v>0</v>
      </c>
      <c r="AD221" s="9">
        <f t="shared" si="380"/>
        <v>0</v>
      </c>
      <c r="AE221" s="17">
        <f t="shared" si="381"/>
        <v>4</v>
      </c>
      <c r="AF221" s="18">
        <f t="shared" si="382"/>
        <v>-999</v>
      </c>
      <c r="AG221" s="19">
        <f t="shared" si="383"/>
        <v>0</v>
      </c>
      <c r="AH221" s="7">
        <f t="shared" si="481"/>
        <v>1</v>
      </c>
      <c r="AI221" s="8">
        <f>+'Detailed Input'!G295</f>
        <v>0</v>
      </c>
      <c r="AJ221" s="8">
        <f t="shared" si="439"/>
        <v>0</v>
      </c>
      <c r="AK221" s="8">
        <f t="shared" si="440"/>
        <v>1</v>
      </c>
      <c r="AL221" s="19">
        <f t="shared" si="384"/>
        <v>0</v>
      </c>
      <c r="AM221" s="9">
        <f t="shared" si="385"/>
        <v>0</v>
      </c>
      <c r="AN221" s="17">
        <f t="shared" si="386"/>
        <v>5</v>
      </c>
      <c r="AO221" s="18">
        <f t="shared" si="387"/>
        <v>-999</v>
      </c>
      <c r="AP221" s="19">
        <f t="shared" si="388"/>
        <v>0</v>
      </c>
      <c r="AQ221" s="7">
        <f t="shared" si="482"/>
        <v>1</v>
      </c>
      <c r="AR221" s="8">
        <f>+'Detailed Input'!H295</f>
        <v>0</v>
      </c>
      <c r="AS221" s="8">
        <f t="shared" si="441"/>
        <v>0</v>
      </c>
      <c r="AT221" s="8">
        <f t="shared" si="442"/>
        <v>1</v>
      </c>
      <c r="AU221" s="19">
        <f t="shared" si="389"/>
        <v>0</v>
      </c>
      <c r="AV221" s="9">
        <f t="shared" si="390"/>
        <v>0</v>
      </c>
      <c r="AW221" s="17">
        <f t="shared" si="391"/>
        <v>6</v>
      </c>
      <c r="AX221" s="18">
        <f t="shared" si="392"/>
        <v>-999</v>
      </c>
      <c r="AY221" s="19">
        <f t="shared" si="393"/>
        <v>0</v>
      </c>
      <c r="AZ221" s="7">
        <f t="shared" si="483"/>
        <v>1</v>
      </c>
      <c r="BA221" s="8">
        <f>+'Detailed Input'!I295</f>
        <v>0</v>
      </c>
      <c r="BB221" s="8">
        <f t="shared" si="443"/>
        <v>0</v>
      </c>
      <c r="BC221" s="8">
        <f t="shared" si="444"/>
        <v>1</v>
      </c>
      <c r="BD221" s="19">
        <f t="shared" si="394"/>
        <v>0</v>
      </c>
      <c r="BE221" s="9">
        <f t="shared" si="395"/>
        <v>0</v>
      </c>
      <c r="BF221" s="17">
        <f t="shared" si="396"/>
        <v>7</v>
      </c>
      <c r="BG221" s="18">
        <f t="shared" si="397"/>
        <v>-999</v>
      </c>
      <c r="BH221" s="19">
        <f t="shared" si="398"/>
        <v>0</v>
      </c>
      <c r="BI221" s="7">
        <f t="shared" si="484"/>
        <v>1</v>
      </c>
      <c r="BJ221" s="8">
        <f>+'Detailed Input'!J295</f>
        <v>0</v>
      </c>
      <c r="BK221" s="8">
        <f t="shared" si="445"/>
        <v>0</v>
      </c>
      <c r="BL221" s="8">
        <f t="shared" si="446"/>
        <v>1</v>
      </c>
      <c r="BM221" s="19">
        <f t="shared" si="399"/>
        <v>0</v>
      </c>
      <c r="BN221" s="9">
        <f t="shared" si="400"/>
        <v>0</v>
      </c>
      <c r="BO221" s="17">
        <f t="shared" si="401"/>
        <v>8</v>
      </c>
      <c r="BP221" s="18">
        <f t="shared" si="402"/>
        <v>-999</v>
      </c>
      <c r="BQ221" s="19">
        <f t="shared" si="403"/>
        <v>0</v>
      </c>
      <c r="BR221" s="7">
        <f t="shared" si="485"/>
        <v>1</v>
      </c>
      <c r="BS221" s="8">
        <f>+'Detailed Input'!K295</f>
        <v>0</v>
      </c>
      <c r="BT221" s="8">
        <f t="shared" si="447"/>
        <v>0</v>
      </c>
      <c r="BU221" s="8">
        <f t="shared" si="448"/>
        <v>1</v>
      </c>
      <c r="BV221" s="19">
        <f t="shared" si="404"/>
        <v>0</v>
      </c>
      <c r="BW221" s="9">
        <f t="shared" si="405"/>
        <v>0</v>
      </c>
      <c r="BX221" s="17">
        <f t="shared" si="406"/>
        <v>9</v>
      </c>
      <c r="BY221" s="18">
        <f t="shared" si="407"/>
        <v>-999</v>
      </c>
      <c r="BZ221" s="19">
        <f t="shared" si="408"/>
        <v>0</v>
      </c>
      <c r="CA221" s="7">
        <f t="shared" si="486"/>
        <v>1</v>
      </c>
      <c r="CB221" s="8">
        <f>+'Detailed Input'!L295</f>
        <v>0</v>
      </c>
      <c r="CC221" s="8">
        <f t="shared" si="449"/>
        <v>0</v>
      </c>
      <c r="CD221" s="8">
        <f t="shared" si="450"/>
        <v>1</v>
      </c>
      <c r="CE221" s="19">
        <f t="shared" si="409"/>
        <v>0</v>
      </c>
      <c r="CF221" s="9">
        <f t="shared" si="410"/>
        <v>0</v>
      </c>
      <c r="CG221" s="17">
        <f t="shared" si="411"/>
        <v>10</v>
      </c>
      <c r="CH221" s="18">
        <f t="shared" si="412"/>
        <v>-999</v>
      </c>
      <c r="CI221" s="19">
        <f t="shared" si="413"/>
        <v>0</v>
      </c>
      <c r="CJ221" s="7">
        <f t="shared" si="487"/>
        <v>1</v>
      </c>
      <c r="CK221" s="8">
        <f>+'Detailed Input'!M295</f>
        <v>0</v>
      </c>
      <c r="CL221" s="8">
        <f t="shared" si="451"/>
        <v>0</v>
      </c>
      <c r="CM221" s="8">
        <f t="shared" si="452"/>
        <v>1</v>
      </c>
      <c r="CN221" s="19">
        <f t="shared" si="414"/>
        <v>0</v>
      </c>
      <c r="CO221" s="134">
        <f t="shared" si="415"/>
        <v>0</v>
      </c>
      <c r="CQ221" s="119" t="str">
        <f t="shared" si="453"/>
        <v>blank</v>
      </c>
      <c r="CR221" s="84">
        <f t="shared" si="416"/>
        <v>0</v>
      </c>
      <c r="CS221" s="77">
        <f t="shared" si="417"/>
        <v>0</v>
      </c>
      <c r="CT221" s="77">
        <f t="shared" si="418"/>
        <v>0</v>
      </c>
      <c r="CU221" s="77">
        <f t="shared" si="419"/>
        <v>0</v>
      </c>
      <c r="CV221" s="77">
        <f t="shared" si="420"/>
        <v>0</v>
      </c>
      <c r="CW221" s="77">
        <f t="shared" si="421"/>
        <v>0</v>
      </c>
      <c r="CX221" s="77">
        <f t="shared" si="422"/>
        <v>0</v>
      </c>
      <c r="CY221" s="77">
        <f t="shared" si="423"/>
        <v>0</v>
      </c>
      <c r="CZ221" s="77">
        <f t="shared" si="424"/>
        <v>0</v>
      </c>
      <c r="DA221" s="77">
        <f t="shared" si="425"/>
        <v>0</v>
      </c>
      <c r="DB221" s="145">
        <f t="shared" si="454"/>
        <v>-999</v>
      </c>
      <c r="DC221" s="115">
        <f t="shared" si="455"/>
        <v>-999</v>
      </c>
      <c r="DD221" s="115">
        <f t="shared" si="456"/>
        <v>-999</v>
      </c>
      <c r="DE221" s="115">
        <f t="shared" si="457"/>
        <v>-999</v>
      </c>
      <c r="DF221" s="115">
        <f t="shared" si="458"/>
        <v>-999</v>
      </c>
      <c r="DG221" s="115">
        <f t="shared" si="459"/>
        <v>-999</v>
      </c>
      <c r="DH221" s="115">
        <f t="shared" si="460"/>
        <v>-999</v>
      </c>
      <c r="DI221" s="115">
        <f t="shared" si="461"/>
        <v>-999</v>
      </c>
      <c r="DJ221" s="115">
        <f t="shared" si="462"/>
        <v>-999</v>
      </c>
      <c r="DK221" s="115">
        <f t="shared" si="463"/>
        <v>-999</v>
      </c>
      <c r="DL221" s="125">
        <f t="shared" si="464"/>
        <v>1</v>
      </c>
      <c r="DM221" s="116">
        <f t="shared" si="465"/>
        <v>1</v>
      </c>
      <c r="DN221" s="116">
        <f t="shared" si="466"/>
        <v>1</v>
      </c>
      <c r="DO221" s="116">
        <f t="shared" si="467"/>
        <v>1</v>
      </c>
      <c r="DP221" s="116">
        <f t="shared" si="468"/>
        <v>1</v>
      </c>
      <c r="DQ221" s="116">
        <f t="shared" si="469"/>
        <v>1</v>
      </c>
      <c r="DR221" s="116">
        <f t="shared" si="470"/>
        <v>1</v>
      </c>
      <c r="DS221" s="116">
        <f t="shared" si="471"/>
        <v>1</v>
      </c>
      <c r="DT221" s="116">
        <f t="shared" si="472"/>
        <v>1</v>
      </c>
      <c r="DU221" s="116">
        <f t="shared" si="473"/>
        <v>1</v>
      </c>
      <c r="DV221" s="125">
        <f t="shared" si="474"/>
        <v>0</v>
      </c>
      <c r="DW221" s="116">
        <f t="shared" si="475"/>
        <v>0</v>
      </c>
      <c r="DX221" s="116">
        <f t="shared" si="426"/>
        <v>0</v>
      </c>
      <c r="DY221" s="116">
        <f t="shared" si="427"/>
        <v>0</v>
      </c>
      <c r="DZ221" s="116">
        <f t="shared" si="428"/>
        <v>0</v>
      </c>
      <c r="EA221" s="116">
        <f t="shared" si="429"/>
        <v>0</v>
      </c>
      <c r="EB221" s="116">
        <f t="shared" si="430"/>
        <v>0</v>
      </c>
      <c r="EC221" s="116">
        <f t="shared" si="431"/>
        <v>0</v>
      </c>
      <c r="ED221" s="116">
        <f t="shared" si="432"/>
        <v>0</v>
      </c>
      <c r="EE221" s="116">
        <f t="shared" si="433"/>
        <v>0</v>
      </c>
      <c r="EF221" s="172" t="str">
        <f>IF(EE221&gt;='Detailed Input'!$A$6,INDEX(DB221:DK221,EE221-'Detailed Input'!$A$6+1),"")</f>
        <v/>
      </c>
      <c r="EG221" s="170" t="str">
        <f>IF(EE221&gt;='Detailed Input'!$A$6,INDEX(DL221:DU221,EE221-'Detailed Input'!$A$6+1),"")</f>
        <v/>
      </c>
      <c r="EH221" s="59">
        <f t="shared" si="476"/>
        <v>0</v>
      </c>
      <c r="EI221" s="120">
        <f t="shared" si="477"/>
        <v>0</v>
      </c>
      <c r="EJ221" s="58"/>
    </row>
    <row r="222" spans="1:140" x14ac:dyDescent="0.2">
      <c r="A222" s="133" t="str">
        <f>IF('Detailed Input'!A296="",'Detailed Input'!$A$25,'Detailed Input'!A296)</f>
        <v>blank</v>
      </c>
      <c r="B222" s="16">
        <f>+'Detailed Input'!C296</f>
        <v>0</v>
      </c>
      <c r="C222" s="16">
        <f>MATCH(A222,'Detailed Input'!$A$25:$A$75,0)</f>
        <v>1</v>
      </c>
      <c r="D222" s="17">
        <f>'Detailed Input'!B296+1</f>
        <v>1</v>
      </c>
      <c r="E222" s="18">
        <f t="shared" si="367"/>
        <v>-999</v>
      </c>
      <c r="F222" s="19">
        <f t="shared" si="368"/>
        <v>0</v>
      </c>
      <c r="G222" s="7">
        <f t="shared" si="478"/>
        <v>1</v>
      </c>
      <c r="H222" s="8">
        <f>+'Detailed Input'!D296</f>
        <v>0</v>
      </c>
      <c r="I222" s="8">
        <v>0</v>
      </c>
      <c r="J222" s="8">
        <f t="shared" si="434"/>
        <v>1</v>
      </c>
      <c r="K222" s="19">
        <f t="shared" si="369"/>
        <v>0</v>
      </c>
      <c r="L222" s="9">
        <f t="shared" si="370"/>
        <v>0</v>
      </c>
      <c r="M222" s="17">
        <f t="shared" si="371"/>
        <v>2</v>
      </c>
      <c r="N222" s="18">
        <f t="shared" si="372"/>
        <v>-999</v>
      </c>
      <c r="O222" s="19">
        <f t="shared" si="373"/>
        <v>0</v>
      </c>
      <c r="P222" s="7">
        <f t="shared" si="479"/>
        <v>1</v>
      </c>
      <c r="Q222" s="8">
        <f>+'Detailed Input'!E296</f>
        <v>0</v>
      </c>
      <c r="R222" s="8">
        <f t="shared" si="435"/>
        <v>0</v>
      </c>
      <c r="S222" s="8">
        <f t="shared" si="436"/>
        <v>1</v>
      </c>
      <c r="T222" s="19">
        <f t="shared" si="374"/>
        <v>0</v>
      </c>
      <c r="U222" s="9">
        <f t="shared" si="375"/>
        <v>0</v>
      </c>
      <c r="V222" s="17">
        <f t="shared" si="376"/>
        <v>3</v>
      </c>
      <c r="W222" s="18">
        <f t="shared" si="377"/>
        <v>-999</v>
      </c>
      <c r="X222" s="19">
        <f t="shared" si="378"/>
        <v>0</v>
      </c>
      <c r="Y222" s="7">
        <f t="shared" si="480"/>
        <v>1</v>
      </c>
      <c r="Z222" s="8">
        <f>+'Detailed Input'!F296</f>
        <v>0</v>
      </c>
      <c r="AA222" s="8">
        <f t="shared" si="437"/>
        <v>0</v>
      </c>
      <c r="AB222" s="8">
        <f t="shared" si="438"/>
        <v>1</v>
      </c>
      <c r="AC222" s="19">
        <f t="shared" si="379"/>
        <v>0</v>
      </c>
      <c r="AD222" s="9">
        <f t="shared" si="380"/>
        <v>0</v>
      </c>
      <c r="AE222" s="17">
        <f t="shared" si="381"/>
        <v>4</v>
      </c>
      <c r="AF222" s="18">
        <f t="shared" si="382"/>
        <v>-999</v>
      </c>
      <c r="AG222" s="19">
        <f t="shared" si="383"/>
        <v>0</v>
      </c>
      <c r="AH222" s="7">
        <f t="shared" si="481"/>
        <v>1</v>
      </c>
      <c r="AI222" s="8">
        <f>+'Detailed Input'!G296</f>
        <v>0</v>
      </c>
      <c r="AJ222" s="8">
        <f t="shared" si="439"/>
        <v>0</v>
      </c>
      <c r="AK222" s="8">
        <f t="shared" si="440"/>
        <v>1</v>
      </c>
      <c r="AL222" s="19">
        <f t="shared" si="384"/>
        <v>0</v>
      </c>
      <c r="AM222" s="9">
        <f t="shared" si="385"/>
        <v>0</v>
      </c>
      <c r="AN222" s="17">
        <f t="shared" si="386"/>
        <v>5</v>
      </c>
      <c r="AO222" s="18">
        <f t="shared" si="387"/>
        <v>-999</v>
      </c>
      <c r="AP222" s="19">
        <f t="shared" si="388"/>
        <v>0</v>
      </c>
      <c r="AQ222" s="7">
        <f t="shared" si="482"/>
        <v>1</v>
      </c>
      <c r="AR222" s="8">
        <f>+'Detailed Input'!H296</f>
        <v>0</v>
      </c>
      <c r="AS222" s="8">
        <f t="shared" si="441"/>
        <v>0</v>
      </c>
      <c r="AT222" s="8">
        <f t="shared" si="442"/>
        <v>1</v>
      </c>
      <c r="AU222" s="19">
        <f t="shared" si="389"/>
        <v>0</v>
      </c>
      <c r="AV222" s="9">
        <f t="shared" si="390"/>
        <v>0</v>
      </c>
      <c r="AW222" s="17">
        <f t="shared" si="391"/>
        <v>6</v>
      </c>
      <c r="AX222" s="18">
        <f t="shared" si="392"/>
        <v>-999</v>
      </c>
      <c r="AY222" s="19">
        <f t="shared" si="393"/>
        <v>0</v>
      </c>
      <c r="AZ222" s="7">
        <f t="shared" si="483"/>
        <v>1</v>
      </c>
      <c r="BA222" s="8">
        <f>+'Detailed Input'!I296</f>
        <v>0</v>
      </c>
      <c r="BB222" s="8">
        <f t="shared" si="443"/>
        <v>0</v>
      </c>
      <c r="BC222" s="8">
        <f t="shared" si="444"/>
        <v>1</v>
      </c>
      <c r="BD222" s="19">
        <f t="shared" si="394"/>
        <v>0</v>
      </c>
      <c r="BE222" s="9">
        <f t="shared" si="395"/>
        <v>0</v>
      </c>
      <c r="BF222" s="17">
        <f t="shared" si="396"/>
        <v>7</v>
      </c>
      <c r="BG222" s="18">
        <f t="shared" si="397"/>
        <v>-999</v>
      </c>
      <c r="BH222" s="19">
        <f t="shared" si="398"/>
        <v>0</v>
      </c>
      <c r="BI222" s="7">
        <f t="shared" si="484"/>
        <v>1</v>
      </c>
      <c r="BJ222" s="8">
        <f>+'Detailed Input'!J296</f>
        <v>0</v>
      </c>
      <c r="BK222" s="8">
        <f t="shared" si="445"/>
        <v>0</v>
      </c>
      <c r="BL222" s="8">
        <f t="shared" si="446"/>
        <v>1</v>
      </c>
      <c r="BM222" s="19">
        <f t="shared" si="399"/>
        <v>0</v>
      </c>
      <c r="BN222" s="9">
        <f t="shared" si="400"/>
        <v>0</v>
      </c>
      <c r="BO222" s="17">
        <f t="shared" si="401"/>
        <v>8</v>
      </c>
      <c r="BP222" s="18">
        <f t="shared" si="402"/>
        <v>-999</v>
      </c>
      <c r="BQ222" s="19">
        <f t="shared" si="403"/>
        <v>0</v>
      </c>
      <c r="BR222" s="7">
        <f t="shared" si="485"/>
        <v>1</v>
      </c>
      <c r="BS222" s="8">
        <f>+'Detailed Input'!K296</f>
        <v>0</v>
      </c>
      <c r="BT222" s="8">
        <f t="shared" si="447"/>
        <v>0</v>
      </c>
      <c r="BU222" s="8">
        <f t="shared" si="448"/>
        <v>1</v>
      </c>
      <c r="BV222" s="19">
        <f t="shared" si="404"/>
        <v>0</v>
      </c>
      <c r="BW222" s="9">
        <f t="shared" si="405"/>
        <v>0</v>
      </c>
      <c r="BX222" s="17">
        <f t="shared" si="406"/>
        <v>9</v>
      </c>
      <c r="BY222" s="18">
        <f t="shared" si="407"/>
        <v>-999</v>
      </c>
      <c r="BZ222" s="19">
        <f t="shared" si="408"/>
        <v>0</v>
      </c>
      <c r="CA222" s="7">
        <f t="shared" si="486"/>
        <v>1</v>
      </c>
      <c r="CB222" s="8">
        <f>+'Detailed Input'!L296</f>
        <v>0</v>
      </c>
      <c r="CC222" s="8">
        <f t="shared" si="449"/>
        <v>0</v>
      </c>
      <c r="CD222" s="8">
        <f t="shared" si="450"/>
        <v>1</v>
      </c>
      <c r="CE222" s="19">
        <f t="shared" si="409"/>
        <v>0</v>
      </c>
      <c r="CF222" s="9">
        <f t="shared" si="410"/>
        <v>0</v>
      </c>
      <c r="CG222" s="17">
        <f t="shared" si="411"/>
        <v>10</v>
      </c>
      <c r="CH222" s="18">
        <f t="shared" si="412"/>
        <v>-999</v>
      </c>
      <c r="CI222" s="19">
        <f t="shared" si="413"/>
        <v>0</v>
      </c>
      <c r="CJ222" s="7">
        <f t="shared" si="487"/>
        <v>1</v>
      </c>
      <c r="CK222" s="8">
        <f>+'Detailed Input'!M296</f>
        <v>0</v>
      </c>
      <c r="CL222" s="8">
        <f t="shared" si="451"/>
        <v>0</v>
      </c>
      <c r="CM222" s="8">
        <f t="shared" si="452"/>
        <v>1</v>
      </c>
      <c r="CN222" s="19">
        <f t="shared" si="414"/>
        <v>0</v>
      </c>
      <c r="CO222" s="134">
        <f t="shared" si="415"/>
        <v>0</v>
      </c>
      <c r="CQ222" s="119" t="str">
        <f t="shared" si="453"/>
        <v>blank</v>
      </c>
      <c r="CR222" s="84">
        <f t="shared" si="416"/>
        <v>0</v>
      </c>
      <c r="CS222" s="77">
        <f t="shared" si="417"/>
        <v>0</v>
      </c>
      <c r="CT222" s="77">
        <f t="shared" si="418"/>
        <v>0</v>
      </c>
      <c r="CU222" s="77">
        <f t="shared" si="419"/>
        <v>0</v>
      </c>
      <c r="CV222" s="77">
        <f t="shared" si="420"/>
        <v>0</v>
      </c>
      <c r="CW222" s="77">
        <f t="shared" si="421"/>
        <v>0</v>
      </c>
      <c r="CX222" s="77">
        <f t="shared" si="422"/>
        <v>0</v>
      </c>
      <c r="CY222" s="77">
        <f t="shared" si="423"/>
        <v>0</v>
      </c>
      <c r="CZ222" s="77">
        <f t="shared" si="424"/>
        <v>0</v>
      </c>
      <c r="DA222" s="77">
        <f t="shared" si="425"/>
        <v>0</v>
      </c>
      <c r="DB222" s="145">
        <f t="shared" si="454"/>
        <v>-999</v>
      </c>
      <c r="DC222" s="115">
        <f t="shared" si="455"/>
        <v>-999</v>
      </c>
      <c r="DD222" s="115">
        <f t="shared" si="456"/>
        <v>-999</v>
      </c>
      <c r="DE222" s="115">
        <f t="shared" si="457"/>
        <v>-999</v>
      </c>
      <c r="DF222" s="115">
        <f t="shared" si="458"/>
        <v>-999</v>
      </c>
      <c r="DG222" s="115">
        <f t="shared" si="459"/>
        <v>-999</v>
      </c>
      <c r="DH222" s="115">
        <f t="shared" si="460"/>
        <v>-999</v>
      </c>
      <c r="DI222" s="115">
        <f t="shared" si="461"/>
        <v>-999</v>
      </c>
      <c r="DJ222" s="115">
        <f t="shared" si="462"/>
        <v>-999</v>
      </c>
      <c r="DK222" s="115">
        <f t="shared" si="463"/>
        <v>-999</v>
      </c>
      <c r="DL222" s="125">
        <f t="shared" si="464"/>
        <v>1</v>
      </c>
      <c r="DM222" s="116">
        <f t="shared" si="465"/>
        <v>1</v>
      </c>
      <c r="DN222" s="116">
        <f t="shared" si="466"/>
        <v>1</v>
      </c>
      <c r="DO222" s="116">
        <f t="shared" si="467"/>
        <v>1</v>
      </c>
      <c r="DP222" s="116">
        <f t="shared" si="468"/>
        <v>1</v>
      </c>
      <c r="DQ222" s="116">
        <f t="shared" si="469"/>
        <v>1</v>
      </c>
      <c r="DR222" s="116">
        <f t="shared" si="470"/>
        <v>1</v>
      </c>
      <c r="DS222" s="116">
        <f t="shared" si="471"/>
        <v>1</v>
      </c>
      <c r="DT222" s="116">
        <f t="shared" si="472"/>
        <v>1</v>
      </c>
      <c r="DU222" s="116">
        <f t="shared" si="473"/>
        <v>1</v>
      </c>
      <c r="DV222" s="125">
        <f t="shared" si="474"/>
        <v>0</v>
      </c>
      <c r="DW222" s="116">
        <f t="shared" si="475"/>
        <v>0</v>
      </c>
      <c r="DX222" s="116">
        <f t="shared" si="426"/>
        <v>0</v>
      </c>
      <c r="DY222" s="116">
        <f t="shared" si="427"/>
        <v>0</v>
      </c>
      <c r="DZ222" s="116">
        <f t="shared" si="428"/>
        <v>0</v>
      </c>
      <c r="EA222" s="116">
        <f t="shared" si="429"/>
        <v>0</v>
      </c>
      <c r="EB222" s="116">
        <f t="shared" si="430"/>
        <v>0</v>
      </c>
      <c r="EC222" s="116">
        <f t="shared" si="431"/>
        <v>0</v>
      </c>
      <c r="ED222" s="116">
        <f t="shared" si="432"/>
        <v>0</v>
      </c>
      <c r="EE222" s="116">
        <f t="shared" si="433"/>
        <v>0</v>
      </c>
      <c r="EF222" s="172" t="str">
        <f>IF(EE222&gt;='Detailed Input'!$A$6,INDEX(DB222:DK222,EE222-'Detailed Input'!$A$6+1),"")</f>
        <v/>
      </c>
      <c r="EG222" s="170" t="str">
        <f>IF(EE222&gt;='Detailed Input'!$A$6,INDEX(DL222:DU222,EE222-'Detailed Input'!$A$6+1),"")</f>
        <v/>
      </c>
      <c r="EH222" s="59">
        <f t="shared" si="476"/>
        <v>0</v>
      </c>
      <c r="EI222" s="120">
        <f t="shared" si="477"/>
        <v>0</v>
      </c>
      <c r="EJ222" s="58"/>
    </row>
    <row r="223" spans="1:140" x14ac:dyDescent="0.2">
      <c r="A223" s="133" t="str">
        <f>IF('Detailed Input'!A297="",'Detailed Input'!$A$25,'Detailed Input'!A297)</f>
        <v>blank</v>
      </c>
      <c r="B223" s="16">
        <f>+'Detailed Input'!C297</f>
        <v>0</v>
      </c>
      <c r="C223" s="16">
        <f>MATCH(A223,'Detailed Input'!$A$25:$A$75,0)</f>
        <v>1</v>
      </c>
      <c r="D223" s="17">
        <f>'Detailed Input'!B297+1</f>
        <v>1</v>
      </c>
      <c r="E223" s="18">
        <f t="shared" si="367"/>
        <v>-999</v>
      </c>
      <c r="F223" s="19">
        <f t="shared" si="368"/>
        <v>0</v>
      </c>
      <c r="G223" s="7">
        <f t="shared" si="478"/>
        <v>1</v>
      </c>
      <c r="H223" s="8">
        <f>+'Detailed Input'!D297</f>
        <v>0</v>
      </c>
      <c r="I223" s="8">
        <v>0</v>
      </c>
      <c r="J223" s="8">
        <f t="shared" si="434"/>
        <v>1</v>
      </c>
      <c r="K223" s="19">
        <f t="shared" si="369"/>
        <v>0</v>
      </c>
      <c r="L223" s="9">
        <f t="shared" si="370"/>
        <v>0</v>
      </c>
      <c r="M223" s="17">
        <f t="shared" si="371"/>
        <v>2</v>
      </c>
      <c r="N223" s="18">
        <f t="shared" si="372"/>
        <v>-999</v>
      </c>
      <c r="O223" s="19">
        <f t="shared" si="373"/>
        <v>0</v>
      </c>
      <c r="P223" s="7">
        <f t="shared" si="479"/>
        <v>1</v>
      </c>
      <c r="Q223" s="8">
        <f>+'Detailed Input'!E297</f>
        <v>0</v>
      </c>
      <c r="R223" s="8">
        <f t="shared" si="435"/>
        <v>0</v>
      </c>
      <c r="S223" s="8">
        <f t="shared" si="436"/>
        <v>1</v>
      </c>
      <c r="T223" s="19">
        <f t="shared" si="374"/>
        <v>0</v>
      </c>
      <c r="U223" s="9">
        <f t="shared" si="375"/>
        <v>0</v>
      </c>
      <c r="V223" s="17">
        <f t="shared" si="376"/>
        <v>3</v>
      </c>
      <c r="W223" s="18">
        <f t="shared" si="377"/>
        <v>-999</v>
      </c>
      <c r="X223" s="19">
        <f t="shared" si="378"/>
        <v>0</v>
      </c>
      <c r="Y223" s="7">
        <f t="shared" si="480"/>
        <v>1</v>
      </c>
      <c r="Z223" s="8">
        <f>+'Detailed Input'!F297</f>
        <v>0</v>
      </c>
      <c r="AA223" s="8">
        <f t="shared" si="437"/>
        <v>0</v>
      </c>
      <c r="AB223" s="8">
        <f t="shared" si="438"/>
        <v>1</v>
      </c>
      <c r="AC223" s="19">
        <f t="shared" si="379"/>
        <v>0</v>
      </c>
      <c r="AD223" s="9">
        <f t="shared" si="380"/>
        <v>0</v>
      </c>
      <c r="AE223" s="17">
        <f t="shared" si="381"/>
        <v>4</v>
      </c>
      <c r="AF223" s="18">
        <f t="shared" si="382"/>
        <v>-999</v>
      </c>
      <c r="AG223" s="19">
        <f t="shared" si="383"/>
        <v>0</v>
      </c>
      <c r="AH223" s="7">
        <f t="shared" si="481"/>
        <v>1</v>
      </c>
      <c r="AI223" s="8">
        <f>+'Detailed Input'!G297</f>
        <v>0</v>
      </c>
      <c r="AJ223" s="8">
        <f t="shared" si="439"/>
        <v>0</v>
      </c>
      <c r="AK223" s="8">
        <f t="shared" si="440"/>
        <v>1</v>
      </c>
      <c r="AL223" s="19">
        <f t="shared" si="384"/>
        <v>0</v>
      </c>
      <c r="AM223" s="9">
        <f t="shared" si="385"/>
        <v>0</v>
      </c>
      <c r="AN223" s="17">
        <f t="shared" si="386"/>
        <v>5</v>
      </c>
      <c r="AO223" s="18">
        <f t="shared" si="387"/>
        <v>-999</v>
      </c>
      <c r="AP223" s="19">
        <f t="shared" si="388"/>
        <v>0</v>
      </c>
      <c r="AQ223" s="7">
        <f t="shared" si="482"/>
        <v>1</v>
      </c>
      <c r="AR223" s="8">
        <f>+'Detailed Input'!H297</f>
        <v>0</v>
      </c>
      <c r="AS223" s="8">
        <f t="shared" si="441"/>
        <v>0</v>
      </c>
      <c r="AT223" s="8">
        <f t="shared" si="442"/>
        <v>1</v>
      </c>
      <c r="AU223" s="19">
        <f t="shared" si="389"/>
        <v>0</v>
      </c>
      <c r="AV223" s="9">
        <f t="shared" si="390"/>
        <v>0</v>
      </c>
      <c r="AW223" s="17">
        <f t="shared" si="391"/>
        <v>6</v>
      </c>
      <c r="AX223" s="18">
        <f t="shared" si="392"/>
        <v>-999</v>
      </c>
      <c r="AY223" s="19">
        <f t="shared" si="393"/>
        <v>0</v>
      </c>
      <c r="AZ223" s="7">
        <f t="shared" si="483"/>
        <v>1</v>
      </c>
      <c r="BA223" s="8">
        <f>+'Detailed Input'!I297</f>
        <v>0</v>
      </c>
      <c r="BB223" s="8">
        <f t="shared" si="443"/>
        <v>0</v>
      </c>
      <c r="BC223" s="8">
        <f t="shared" si="444"/>
        <v>1</v>
      </c>
      <c r="BD223" s="19">
        <f t="shared" si="394"/>
        <v>0</v>
      </c>
      <c r="BE223" s="9">
        <f t="shared" si="395"/>
        <v>0</v>
      </c>
      <c r="BF223" s="17">
        <f t="shared" si="396"/>
        <v>7</v>
      </c>
      <c r="BG223" s="18">
        <f t="shared" si="397"/>
        <v>-999</v>
      </c>
      <c r="BH223" s="19">
        <f t="shared" si="398"/>
        <v>0</v>
      </c>
      <c r="BI223" s="7">
        <f t="shared" si="484"/>
        <v>1</v>
      </c>
      <c r="BJ223" s="8">
        <f>+'Detailed Input'!J297</f>
        <v>0</v>
      </c>
      <c r="BK223" s="8">
        <f t="shared" si="445"/>
        <v>0</v>
      </c>
      <c r="BL223" s="8">
        <f t="shared" si="446"/>
        <v>1</v>
      </c>
      <c r="BM223" s="19">
        <f t="shared" si="399"/>
        <v>0</v>
      </c>
      <c r="BN223" s="9">
        <f t="shared" si="400"/>
        <v>0</v>
      </c>
      <c r="BO223" s="17">
        <f t="shared" si="401"/>
        <v>8</v>
      </c>
      <c r="BP223" s="18">
        <f t="shared" si="402"/>
        <v>-999</v>
      </c>
      <c r="BQ223" s="19">
        <f t="shared" si="403"/>
        <v>0</v>
      </c>
      <c r="BR223" s="7">
        <f t="shared" si="485"/>
        <v>1</v>
      </c>
      <c r="BS223" s="8">
        <f>+'Detailed Input'!K297</f>
        <v>0</v>
      </c>
      <c r="BT223" s="8">
        <f t="shared" si="447"/>
        <v>0</v>
      </c>
      <c r="BU223" s="8">
        <f t="shared" si="448"/>
        <v>1</v>
      </c>
      <c r="BV223" s="19">
        <f t="shared" si="404"/>
        <v>0</v>
      </c>
      <c r="BW223" s="9">
        <f t="shared" si="405"/>
        <v>0</v>
      </c>
      <c r="BX223" s="17">
        <f t="shared" si="406"/>
        <v>9</v>
      </c>
      <c r="BY223" s="18">
        <f t="shared" si="407"/>
        <v>-999</v>
      </c>
      <c r="BZ223" s="19">
        <f t="shared" si="408"/>
        <v>0</v>
      </c>
      <c r="CA223" s="7">
        <f t="shared" si="486"/>
        <v>1</v>
      </c>
      <c r="CB223" s="8">
        <f>+'Detailed Input'!L297</f>
        <v>0</v>
      </c>
      <c r="CC223" s="8">
        <f t="shared" si="449"/>
        <v>0</v>
      </c>
      <c r="CD223" s="8">
        <f t="shared" si="450"/>
        <v>1</v>
      </c>
      <c r="CE223" s="19">
        <f t="shared" si="409"/>
        <v>0</v>
      </c>
      <c r="CF223" s="9">
        <f t="shared" si="410"/>
        <v>0</v>
      </c>
      <c r="CG223" s="17">
        <f t="shared" si="411"/>
        <v>10</v>
      </c>
      <c r="CH223" s="18">
        <f t="shared" si="412"/>
        <v>-999</v>
      </c>
      <c r="CI223" s="19">
        <f t="shared" si="413"/>
        <v>0</v>
      </c>
      <c r="CJ223" s="7">
        <f t="shared" si="487"/>
        <v>1</v>
      </c>
      <c r="CK223" s="8">
        <f>+'Detailed Input'!M297</f>
        <v>0</v>
      </c>
      <c r="CL223" s="8">
        <f t="shared" si="451"/>
        <v>0</v>
      </c>
      <c r="CM223" s="8">
        <f t="shared" si="452"/>
        <v>1</v>
      </c>
      <c r="CN223" s="19">
        <f t="shared" si="414"/>
        <v>0</v>
      </c>
      <c r="CO223" s="134">
        <f t="shared" si="415"/>
        <v>0</v>
      </c>
      <c r="CQ223" s="119" t="str">
        <f t="shared" si="453"/>
        <v>blank</v>
      </c>
      <c r="CR223" s="84">
        <f t="shared" si="416"/>
        <v>0</v>
      </c>
      <c r="CS223" s="77">
        <f t="shared" si="417"/>
        <v>0</v>
      </c>
      <c r="CT223" s="77">
        <f t="shared" si="418"/>
        <v>0</v>
      </c>
      <c r="CU223" s="77">
        <f t="shared" si="419"/>
        <v>0</v>
      </c>
      <c r="CV223" s="77">
        <f t="shared" si="420"/>
        <v>0</v>
      </c>
      <c r="CW223" s="77">
        <f t="shared" si="421"/>
        <v>0</v>
      </c>
      <c r="CX223" s="77">
        <f t="shared" si="422"/>
        <v>0</v>
      </c>
      <c r="CY223" s="77">
        <f t="shared" si="423"/>
        <v>0</v>
      </c>
      <c r="CZ223" s="77">
        <f t="shared" si="424"/>
        <v>0</v>
      </c>
      <c r="DA223" s="77">
        <f t="shared" si="425"/>
        <v>0</v>
      </c>
      <c r="DB223" s="145">
        <f t="shared" si="454"/>
        <v>-999</v>
      </c>
      <c r="DC223" s="115">
        <f t="shared" si="455"/>
        <v>-999</v>
      </c>
      <c r="DD223" s="115">
        <f t="shared" si="456"/>
        <v>-999</v>
      </c>
      <c r="DE223" s="115">
        <f t="shared" si="457"/>
        <v>-999</v>
      </c>
      <c r="DF223" s="115">
        <f t="shared" si="458"/>
        <v>-999</v>
      </c>
      <c r="DG223" s="115">
        <f t="shared" si="459"/>
        <v>-999</v>
      </c>
      <c r="DH223" s="115">
        <f t="shared" si="460"/>
        <v>-999</v>
      </c>
      <c r="DI223" s="115">
        <f t="shared" si="461"/>
        <v>-999</v>
      </c>
      <c r="DJ223" s="115">
        <f t="shared" si="462"/>
        <v>-999</v>
      </c>
      <c r="DK223" s="115">
        <f t="shared" si="463"/>
        <v>-999</v>
      </c>
      <c r="DL223" s="125">
        <f t="shared" si="464"/>
        <v>1</v>
      </c>
      <c r="DM223" s="116">
        <f t="shared" si="465"/>
        <v>1</v>
      </c>
      <c r="DN223" s="116">
        <f t="shared" si="466"/>
        <v>1</v>
      </c>
      <c r="DO223" s="116">
        <f t="shared" si="467"/>
        <v>1</v>
      </c>
      <c r="DP223" s="116">
        <f t="shared" si="468"/>
        <v>1</v>
      </c>
      <c r="DQ223" s="116">
        <f t="shared" si="469"/>
        <v>1</v>
      </c>
      <c r="DR223" s="116">
        <f t="shared" si="470"/>
        <v>1</v>
      </c>
      <c r="DS223" s="116">
        <f t="shared" si="471"/>
        <v>1</v>
      </c>
      <c r="DT223" s="116">
        <f t="shared" si="472"/>
        <v>1</v>
      </c>
      <c r="DU223" s="116">
        <f t="shared" si="473"/>
        <v>1</v>
      </c>
      <c r="DV223" s="125">
        <f t="shared" si="474"/>
        <v>0</v>
      </c>
      <c r="DW223" s="116">
        <f t="shared" si="475"/>
        <v>0</v>
      </c>
      <c r="DX223" s="116">
        <f t="shared" si="426"/>
        <v>0</v>
      </c>
      <c r="DY223" s="116">
        <f t="shared" si="427"/>
        <v>0</v>
      </c>
      <c r="DZ223" s="116">
        <f t="shared" si="428"/>
        <v>0</v>
      </c>
      <c r="EA223" s="116">
        <f t="shared" si="429"/>
        <v>0</v>
      </c>
      <c r="EB223" s="116">
        <f t="shared" si="430"/>
        <v>0</v>
      </c>
      <c r="EC223" s="116">
        <f t="shared" si="431"/>
        <v>0</v>
      </c>
      <c r="ED223" s="116">
        <f t="shared" si="432"/>
        <v>0</v>
      </c>
      <c r="EE223" s="116">
        <f t="shared" si="433"/>
        <v>0</v>
      </c>
      <c r="EF223" s="172" t="str">
        <f>IF(EE223&gt;='Detailed Input'!$A$6,INDEX(DB223:DK223,EE223-'Detailed Input'!$A$6+1),"")</f>
        <v/>
      </c>
      <c r="EG223" s="170" t="str">
        <f>IF(EE223&gt;='Detailed Input'!$A$6,INDEX(DL223:DU223,EE223-'Detailed Input'!$A$6+1),"")</f>
        <v/>
      </c>
      <c r="EH223" s="59">
        <f t="shared" si="476"/>
        <v>0</v>
      </c>
      <c r="EI223" s="120">
        <f t="shared" si="477"/>
        <v>0</v>
      </c>
      <c r="EJ223" s="58"/>
    </row>
    <row r="224" spans="1:140" x14ac:dyDescent="0.2">
      <c r="A224" s="133" t="str">
        <f>IF('Detailed Input'!A298="",'Detailed Input'!$A$25,'Detailed Input'!A298)</f>
        <v>blank</v>
      </c>
      <c r="B224" s="16">
        <f>+'Detailed Input'!C298</f>
        <v>0</v>
      </c>
      <c r="C224" s="16">
        <f>MATCH(A224,'Detailed Input'!$A$25:$A$75,0)</f>
        <v>1</v>
      </c>
      <c r="D224" s="17">
        <f>'Detailed Input'!B298+1</f>
        <v>1</v>
      </c>
      <c r="E224" s="18">
        <f t="shared" si="367"/>
        <v>-999</v>
      </c>
      <c r="F224" s="19">
        <f t="shared" si="368"/>
        <v>0</v>
      </c>
      <c r="G224" s="7">
        <f t="shared" si="478"/>
        <v>1</v>
      </c>
      <c r="H224" s="8">
        <f>+'Detailed Input'!D298</f>
        <v>0</v>
      </c>
      <c r="I224" s="8">
        <v>0</v>
      </c>
      <c r="J224" s="8">
        <f t="shared" si="434"/>
        <v>1</v>
      </c>
      <c r="K224" s="19">
        <f t="shared" si="369"/>
        <v>0</v>
      </c>
      <c r="L224" s="9">
        <f t="shared" si="370"/>
        <v>0</v>
      </c>
      <c r="M224" s="17">
        <f t="shared" si="371"/>
        <v>2</v>
      </c>
      <c r="N224" s="18">
        <f t="shared" si="372"/>
        <v>-999</v>
      </c>
      <c r="O224" s="19">
        <f t="shared" si="373"/>
        <v>0</v>
      </c>
      <c r="P224" s="7">
        <f t="shared" si="479"/>
        <v>1</v>
      </c>
      <c r="Q224" s="8">
        <f>+'Detailed Input'!E298</f>
        <v>0</v>
      </c>
      <c r="R224" s="8">
        <f t="shared" si="435"/>
        <v>0</v>
      </c>
      <c r="S224" s="8">
        <f t="shared" si="436"/>
        <v>1</v>
      </c>
      <c r="T224" s="19">
        <f t="shared" si="374"/>
        <v>0</v>
      </c>
      <c r="U224" s="9">
        <f t="shared" si="375"/>
        <v>0</v>
      </c>
      <c r="V224" s="17">
        <f t="shared" si="376"/>
        <v>3</v>
      </c>
      <c r="W224" s="18">
        <f t="shared" si="377"/>
        <v>-999</v>
      </c>
      <c r="X224" s="19">
        <f t="shared" si="378"/>
        <v>0</v>
      </c>
      <c r="Y224" s="7">
        <f t="shared" si="480"/>
        <v>1</v>
      </c>
      <c r="Z224" s="8">
        <f>+'Detailed Input'!F298</f>
        <v>0</v>
      </c>
      <c r="AA224" s="8">
        <f t="shared" si="437"/>
        <v>0</v>
      </c>
      <c r="AB224" s="8">
        <f t="shared" si="438"/>
        <v>1</v>
      </c>
      <c r="AC224" s="19">
        <f t="shared" si="379"/>
        <v>0</v>
      </c>
      <c r="AD224" s="9">
        <f t="shared" si="380"/>
        <v>0</v>
      </c>
      <c r="AE224" s="17">
        <f t="shared" si="381"/>
        <v>4</v>
      </c>
      <c r="AF224" s="18">
        <f t="shared" si="382"/>
        <v>-999</v>
      </c>
      <c r="AG224" s="19">
        <f t="shared" si="383"/>
        <v>0</v>
      </c>
      <c r="AH224" s="7">
        <f t="shared" si="481"/>
        <v>1</v>
      </c>
      <c r="AI224" s="8">
        <f>+'Detailed Input'!G298</f>
        <v>0</v>
      </c>
      <c r="AJ224" s="8">
        <f t="shared" si="439"/>
        <v>0</v>
      </c>
      <c r="AK224" s="8">
        <f t="shared" si="440"/>
        <v>1</v>
      </c>
      <c r="AL224" s="19">
        <f t="shared" si="384"/>
        <v>0</v>
      </c>
      <c r="AM224" s="9">
        <f t="shared" si="385"/>
        <v>0</v>
      </c>
      <c r="AN224" s="17">
        <f t="shared" si="386"/>
        <v>5</v>
      </c>
      <c r="AO224" s="18">
        <f t="shared" si="387"/>
        <v>-999</v>
      </c>
      <c r="AP224" s="19">
        <f t="shared" si="388"/>
        <v>0</v>
      </c>
      <c r="AQ224" s="7">
        <f t="shared" si="482"/>
        <v>1</v>
      </c>
      <c r="AR224" s="8">
        <f>+'Detailed Input'!H298</f>
        <v>0</v>
      </c>
      <c r="AS224" s="8">
        <f t="shared" si="441"/>
        <v>0</v>
      </c>
      <c r="AT224" s="8">
        <f t="shared" si="442"/>
        <v>1</v>
      </c>
      <c r="AU224" s="19">
        <f t="shared" si="389"/>
        <v>0</v>
      </c>
      <c r="AV224" s="9">
        <f t="shared" si="390"/>
        <v>0</v>
      </c>
      <c r="AW224" s="17">
        <f t="shared" si="391"/>
        <v>6</v>
      </c>
      <c r="AX224" s="18">
        <f t="shared" si="392"/>
        <v>-999</v>
      </c>
      <c r="AY224" s="19">
        <f t="shared" si="393"/>
        <v>0</v>
      </c>
      <c r="AZ224" s="7">
        <f t="shared" si="483"/>
        <v>1</v>
      </c>
      <c r="BA224" s="8">
        <f>+'Detailed Input'!I298</f>
        <v>0</v>
      </c>
      <c r="BB224" s="8">
        <f t="shared" si="443"/>
        <v>0</v>
      </c>
      <c r="BC224" s="8">
        <f t="shared" si="444"/>
        <v>1</v>
      </c>
      <c r="BD224" s="19">
        <f t="shared" si="394"/>
        <v>0</v>
      </c>
      <c r="BE224" s="9">
        <f t="shared" si="395"/>
        <v>0</v>
      </c>
      <c r="BF224" s="17">
        <f t="shared" si="396"/>
        <v>7</v>
      </c>
      <c r="BG224" s="18">
        <f t="shared" si="397"/>
        <v>-999</v>
      </c>
      <c r="BH224" s="19">
        <f t="shared" si="398"/>
        <v>0</v>
      </c>
      <c r="BI224" s="7">
        <f t="shared" si="484"/>
        <v>1</v>
      </c>
      <c r="BJ224" s="8">
        <f>+'Detailed Input'!J298</f>
        <v>0</v>
      </c>
      <c r="BK224" s="8">
        <f t="shared" si="445"/>
        <v>0</v>
      </c>
      <c r="BL224" s="8">
        <f t="shared" si="446"/>
        <v>1</v>
      </c>
      <c r="BM224" s="19">
        <f t="shared" si="399"/>
        <v>0</v>
      </c>
      <c r="BN224" s="9">
        <f t="shared" si="400"/>
        <v>0</v>
      </c>
      <c r="BO224" s="17">
        <f t="shared" si="401"/>
        <v>8</v>
      </c>
      <c r="BP224" s="18">
        <f t="shared" si="402"/>
        <v>-999</v>
      </c>
      <c r="BQ224" s="19">
        <f t="shared" si="403"/>
        <v>0</v>
      </c>
      <c r="BR224" s="7">
        <f t="shared" si="485"/>
        <v>1</v>
      </c>
      <c r="BS224" s="8">
        <f>+'Detailed Input'!K298</f>
        <v>0</v>
      </c>
      <c r="BT224" s="8">
        <f t="shared" si="447"/>
        <v>0</v>
      </c>
      <c r="BU224" s="8">
        <f t="shared" si="448"/>
        <v>1</v>
      </c>
      <c r="BV224" s="19">
        <f t="shared" si="404"/>
        <v>0</v>
      </c>
      <c r="BW224" s="9">
        <f t="shared" si="405"/>
        <v>0</v>
      </c>
      <c r="BX224" s="17">
        <f t="shared" si="406"/>
        <v>9</v>
      </c>
      <c r="BY224" s="18">
        <f t="shared" si="407"/>
        <v>-999</v>
      </c>
      <c r="BZ224" s="19">
        <f t="shared" si="408"/>
        <v>0</v>
      </c>
      <c r="CA224" s="7">
        <f t="shared" si="486"/>
        <v>1</v>
      </c>
      <c r="CB224" s="8">
        <f>+'Detailed Input'!L298</f>
        <v>0</v>
      </c>
      <c r="CC224" s="8">
        <f t="shared" si="449"/>
        <v>0</v>
      </c>
      <c r="CD224" s="8">
        <f t="shared" si="450"/>
        <v>1</v>
      </c>
      <c r="CE224" s="19">
        <f t="shared" si="409"/>
        <v>0</v>
      </c>
      <c r="CF224" s="9">
        <f t="shared" si="410"/>
        <v>0</v>
      </c>
      <c r="CG224" s="17">
        <f t="shared" si="411"/>
        <v>10</v>
      </c>
      <c r="CH224" s="18">
        <f t="shared" si="412"/>
        <v>-999</v>
      </c>
      <c r="CI224" s="19">
        <f t="shared" si="413"/>
        <v>0</v>
      </c>
      <c r="CJ224" s="7">
        <f t="shared" si="487"/>
        <v>1</v>
      </c>
      <c r="CK224" s="8">
        <f>+'Detailed Input'!M298</f>
        <v>0</v>
      </c>
      <c r="CL224" s="8">
        <f t="shared" si="451"/>
        <v>0</v>
      </c>
      <c r="CM224" s="8">
        <f t="shared" si="452"/>
        <v>1</v>
      </c>
      <c r="CN224" s="19">
        <f t="shared" si="414"/>
        <v>0</v>
      </c>
      <c r="CO224" s="134">
        <f t="shared" si="415"/>
        <v>0</v>
      </c>
      <c r="CQ224" s="119" t="str">
        <f t="shared" si="453"/>
        <v>blank</v>
      </c>
      <c r="CR224" s="84">
        <f t="shared" si="416"/>
        <v>0</v>
      </c>
      <c r="CS224" s="77">
        <f t="shared" si="417"/>
        <v>0</v>
      </c>
      <c r="CT224" s="77">
        <f t="shared" si="418"/>
        <v>0</v>
      </c>
      <c r="CU224" s="77">
        <f t="shared" si="419"/>
        <v>0</v>
      </c>
      <c r="CV224" s="77">
        <f t="shared" si="420"/>
        <v>0</v>
      </c>
      <c r="CW224" s="77">
        <f t="shared" si="421"/>
        <v>0</v>
      </c>
      <c r="CX224" s="77">
        <f t="shared" si="422"/>
        <v>0</v>
      </c>
      <c r="CY224" s="77">
        <f t="shared" si="423"/>
        <v>0</v>
      </c>
      <c r="CZ224" s="77">
        <f t="shared" si="424"/>
        <v>0</v>
      </c>
      <c r="DA224" s="77">
        <f t="shared" si="425"/>
        <v>0</v>
      </c>
      <c r="DB224" s="145">
        <f t="shared" si="454"/>
        <v>-999</v>
      </c>
      <c r="DC224" s="115">
        <f t="shared" si="455"/>
        <v>-999</v>
      </c>
      <c r="DD224" s="115">
        <f t="shared" si="456"/>
        <v>-999</v>
      </c>
      <c r="DE224" s="115">
        <f t="shared" si="457"/>
        <v>-999</v>
      </c>
      <c r="DF224" s="115">
        <f t="shared" si="458"/>
        <v>-999</v>
      </c>
      <c r="DG224" s="115">
        <f t="shared" si="459"/>
        <v>-999</v>
      </c>
      <c r="DH224" s="115">
        <f t="shared" si="460"/>
        <v>-999</v>
      </c>
      <c r="DI224" s="115">
        <f t="shared" si="461"/>
        <v>-999</v>
      </c>
      <c r="DJ224" s="115">
        <f t="shared" si="462"/>
        <v>-999</v>
      </c>
      <c r="DK224" s="115">
        <f t="shared" si="463"/>
        <v>-999</v>
      </c>
      <c r="DL224" s="125">
        <f t="shared" si="464"/>
        <v>1</v>
      </c>
      <c r="DM224" s="116">
        <f t="shared" si="465"/>
        <v>1</v>
      </c>
      <c r="DN224" s="116">
        <f t="shared" si="466"/>
        <v>1</v>
      </c>
      <c r="DO224" s="116">
        <f t="shared" si="467"/>
        <v>1</v>
      </c>
      <c r="DP224" s="116">
        <f t="shared" si="468"/>
        <v>1</v>
      </c>
      <c r="DQ224" s="116">
        <f t="shared" si="469"/>
        <v>1</v>
      </c>
      <c r="DR224" s="116">
        <f t="shared" si="470"/>
        <v>1</v>
      </c>
      <c r="DS224" s="116">
        <f t="shared" si="471"/>
        <v>1</v>
      </c>
      <c r="DT224" s="116">
        <f t="shared" si="472"/>
        <v>1</v>
      </c>
      <c r="DU224" s="116">
        <f t="shared" si="473"/>
        <v>1</v>
      </c>
      <c r="DV224" s="125">
        <f t="shared" si="474"/>
        <v>0</v>
      </c>
      <c r="DW224" s="116">
        <f t="shared" si="475"/>
        <v>0</v>
      </c>
      <c r="DX224" s="116">
        <f t="shared" si="426"/>
        <v>0</v>
      </c>
      <c r="DY224" s="116">
        <f t="shared" si="427"/>
        <v>0</v>
      </c>
      <c r="DZ224" s="116">
        <f t="shared" si="428"/>
        <v>0</v>
      </c>
      <c r="EA224" s="116">
        <f t="shared" si="429"/>
        <v>0</v>
      </c>
      <c r="EB224" s="116">
        <f t="shared" si="430"/>
        <v>0</v>
      </c>
      <c r="EC224" s="116">
        <f t="shared" si="431"/>
        <v>0</v>
      </c>
      <c r="ED224" s="116">
        <f t="shared" si="432"/>
        <v>0</v>
      </c>
      <c r="EE224" s="116">
        <f t="shared" si="433"/>
        <v>0</v>
      </c>
      <c r="EF224" s="172" t="str">
        <f>IF(EE224&gt;='Detailed Input'!$A$6,INDEX(DB224:DK224,EE224-'Detailed Input'!$A$6+1),"")</f>
        <v/>
      </c>
      <c r="EG224" s="170" t="str">
        <f>IF(EE224&gt;='Detailed Input'!$A$6,INDEX(DL224:DU224,EE224-'Detailed Input'!$A$6+1),"")</f>
        <v/>
      </c>
      <c r="EH224" s="59">
        <f t="shared" si="476"/>
        <v>0</v>
      </c>
      <c r="EI224" s="120">
        <f t="shared" si="477"/>
        <v>0</v>
      </c>
      <c r="EJ224" s="58"/>
    </row>
    <row r="225" spans="1:140" x14ac:dyDescent="0.2">
      <c r="A225" s="133" t="str">
        <f>IF('Detailed Input'!A299="",'Detailed Input'!$A$25,'Detailed Input'!A299)</f>
        <v>blank</v>
      </c>
      <c r="B225" s="16">
        <f>+'Detailed Input'!C299</f>
        <v>0</v>
      </c>
      <c r="C225" s="16">
        <f>MATCH(A225,'Detailed Input'!$A$25:$A$75,0)</f>
        <v>1</v>
      </c>
      <c r="D225" s="17">
        <f>'Detailed Input'!B299+1</f>
        <v>1</v>
      </c>
      <c r="E225" s="18">
        <f t="shared" si="367"/>
        <v>-999</v>
      </c>
      <c r="F225" s="19">
        <f t="shared" si="368"/>
        <v>0</v>
      </c>
      <c r="G225" s="7">
        <f t="shared" si="478"/>
        <v>1</v>
      </c>
      <c r="H225" s="8">
        <f>+'Detailed Input'!D299</f>
        <v>0</v>
      </c>
      <c r="I225" s="8">
        <v>0</v>
      </c>
      <c r="J225" s="8">
        <f t="shared" si="434"/>
        <v>1</v>
      </c>
      <c r="K225" s="19">
        <f t="shared" si="369"/>
        <v>0</v>
      </c>
      <c r="L225" s="9">
        <f t="shared" si="370"/>
        <v>0</v>
      </c>
      <c r="M225" s="17">
        <f t="shared" si="371"/>
        <v>2</v>
      </c>
      <c r="N225" s="18">
        <f t="shared" si="372"/>
        <v>-999</v>
      </c>
      <c r="O225" s="19">
        <f t="shared" si="373"/>
        <v>0</v>
      </c>
      <c r="P225" s="7">
        <f t="shared" si="479"/>
        <v>1</v>
      </c>
      <c r="Q225" s="8">
        <f>+'Detailed Input'!E299</f>
        <v>0</v>
      </c>
      <c r="R225" s="8">
        <f t="shared" si="435"/>
        <v>0</v>
      </c>
      <c r="S225" s="8">
        <f t="shared" si="436"/>
        <v>1</v>
      </c>
      <c r="T225" s="19">
        <f t="shared" si="374"/>
        <v>0</v>
      </c>
      <c r="U225" s="9">
        <f t="shared" si="375"/>
        <v>0</v>
      </c>
      <c r="V225" s="17">
        <f t="shared" si="376"/>
        <v>3</v>
      </c>
      <c r="W225" s="18">
        <f t="shared" si="377"/>
        <v>-999</v>
      </c>
      <c r="X225" s="19">
        <f t="shared" si="378"/>
        <v>0</v>
      </c>
      <c r="Y225" s="7">
        <f t="shared" si="480"/>
        <v>1</v>
      </c>
      <c r="Z225" s="8">
        <f>+'Detailed Input'!F299</f>
        <v>0</v>
      </c>
      <c r="AA225" s="8">
        <f t="shared" si="437"/>
        <v>0</v>
      </c>
      <c r="AB225" s="8">
        <f t="shared" si="438"/>
        <v>1</v>
      </c>
      <c r="AC225" s="19">
        <f t="shared" si="379"/>
        <v>0</v>
      </c>
      <c r="AD225" s="9">
        <f t="shared" si="380"/>
        <v>0</v>
      </c>
      <c r="AE225" s="17">
        <f t="shared" si="381"/>
        <v>4</v>
      </c>
      <c r="AF225" s="18">
        <f t="shared" si="382"/>
        <v>-999</v>
      </c>
      <c r="AG225" s="19">
        <f t="shared" si="383"/>
        <v>0</v>
      </c>
      <c r="AH225" s="7">
        <f t="shared" si="481"/>
        <v>1</v>
      </c>
      <c r="AI225" s="8">
        <f>+'Detailed Input'!G299</f>
        <v>0</v>
      </c>
      <c r="AJ225" s="8">
        <f t="shared" si="439"/>
        <v>0</v>
      </c>
      <c r="AK225" s="8">
        <f t="shared" si="440"/>
        <v>1</v>
      </c>
      <c r="AL225" s="19">
        <f t="shared" si="384"/>
        <v>0</v>
      </c>
      <c r="AM225" s="9">
        <f t="shared" si="385"/>
        <v>0</v>
      </c>
      <c r="AN225" s="17">
        <f t="shared" si="386"/>
        <v>5</v>
      </c>
      <c r="AO225" s="18">
        <f t="shared" si="387"/>
        <v>-999</v>
      </c>
      <c r="AP225" s="19">
        <f t="shared" si="388"/>
        <v>0</v>
      </c>
      <c r="AQ225" s="7">
        <f t="shared" si="482"/>
        <v>1</v>
      </c>
      <c r="AR225" s="8">
        <f>+'Detailed Input'!H299</f>
        <v>0</v>
      </c>
      <c r="AS225" s="8">
        <f t="shared" si="441"/>
        <v>0</v>
      </c>
      <c r="AT225" s="8">
        <f t="shared" si="442"/>
        <v>1</v>
      </c>
      <c r="AU225" s="19">
        <f t="shared" si="389"/>
        <v>0</v>
      </c>
      <c r="AV225" s="9">
        <f t="shared" si="390"/>
        <v>0</v>
      </c>
      <c r="AW225" s="17">
        <f t="shared" si="391"/>
        <v>6</v>
      </c>
      <c r="AX225" s="18">
        <f t="shared" si="392"/>
        <v>-999</v>
      </c>
      <c r="AY225" s="19">
        <f t="shared" si="393"/>
        <v>0</v>
      </c>
      <c r="AZ225" s="7">
        <f t="shared" si="483"/>
        <v>1</v>
      </c>
      <c r="BA225" s="8">
        <f>+'Detailed Input'!I299</f>
        <v>0</v>
      </c>
      <c r="BB225" s="8">
        <f t="shared" si="443"/>
        <v>0</v>
      </c>
      <c r="BC225" s="8">
        <f t="shared" si="444"/>
        <v>1</v>
      </c>
      <c r="BD225" s="19">
        <f t="shared" si="394"/>
        <v>0</v>
      </c>
      <c r="BE225" s="9">
        <f t="shared" si="395"/>
        <v>0</v>
      </c>
      <c r="BF225" s="17">
        <f t="shared" si="396"/>
        <v>7</v>
      </c>
      <c r="BG225" s="18">
        <f t="shared" si="397"/>
        <v>-999</v>
      </c>
      <c r="BH225" s="19">
        <f t="shared" si="398"/>
        <v>0</v>
      </c>
      <c r="BI225" s="7">
        <f t="shared" si="484"/>
        <v>1</v>
      </c>
      <c r="BJ225" s="8">
        <f>+'Detailed Input'!J299</f>
        <v>0</v>
      </c>
      <c r="BK225" s="8">
        <f t="shared" si="445"/>
        <v>0</v>
      </c>
      <c r="BL225" s="8">
        <f t="shared" si="446"/>
        <v>1</v>
      </c>
      <c r="BM225" s="19">
        <f t="shared" si="399"/>
        <v>0</v>
      </c>
      <c r="BN225" s="9">
        <f t="shared" si="400"/>
        <v>0</v>
      </c>
      <c r="BO225" s="17">
        <f t="shared" si="401"/>
        <v>8</v>
      </c>
      <c r="BP225" s="18">
        <f t="shared" si="402"/>
        <v>-999</v>
      </c>
      <c r="BQ225" s="19">
        <f t="shared" si="403"/>
        <v>0</v>
      </c>
      <c r="BR225" s="7">
        <f t="shared" si="485"/>
        <v>1</v>
      </c>
      <c r="BS225" s="8">
        <f>+'Detailed Input'!K299</f>
        <v>0</v>
      </c>
      <c r="BT225" s="8">
        <f t="shared" si="447"/>
        <v>0</v>
      </c>
      <c r="BU225" s="8">
        <f t="shared" si="448"/>
        <v>1</v>
      </c>
      <c r="BV225" s="19">
        <f t="shared" si="404"/>
        <v>0</v>
      </c>
      <c r="BW225" s="9">
        <f t="shared" si="405"/>
        <v>0</v>
      </c>
      <c r="BX225" s="17">
        <f t="shared" si="406"/>
        <v>9</v>
      </c>
      <c r="BY225" s="18">
        <f t="shared" si="407"/>
        <v>-999</v>
      </c>
      <c r="BZ225" s="19">
        <f t="shared" si="408"/>
        <v>0</v>
      </c>
      <c r="CA225" s="7">
        <f t="shared" si="486"/>
        <v>1</v>
      </c>
      <c r="CB225" s="8">
        <f>+'Detailed Input'!L299</f>
        <v>0</v>
      </c>
      <c r="CC225" s="8">
        <f t="shared" si="449"/>
        <v>0</v>
      </c>
      <c r="CD225" s="8">
        <f t="shared" si="450"/>
        <v>1</v>
      </c>
      <c r="CE225" s="19">
        <f t="shared" si="409"/>
        <v>0</v>
      </c>
      <c r="CF225" s="9">
        <f t="shared" si="410"/>
        <v>0</v>
      </c>
      <c r="CG225" s="17">
        <f t="shared" si="411"/>
        <v>10</v>
      </c>
      <c r="CH225" s="18">
        <f t="shared" si="412"/>
        <v>-999</v>
      </c>
      <c r="CI225" s="19">
        <f t="shared" si="413"/>
        <v>0</v>
      </c>
      <c r="CJ225" s="7">
        <f t="shared" si="487"/>
        <v>1</v>
      </c>
      <c r="CK225" s="8">
        <f>+'Detailed Input'!M299</f>
        <v>0</v>
      </c>
      <c r="CL225" s="8">
        <f t="shared" si="451"/>
        <v>0</v>
      </c>
      <c r="CM225" s="8">
        <f t="shared" si="452"/>
        <v>1</v>
      </c>
      <c r="CN225" s="19">
        <f t="shared" si="414"/>
        <v>0</v>
      </c>
      <c r="CO225" s="134">
        <f t="shared" si="415"/>
        <v>0</v>
      </c>
      <c r="CQ225" s="119" t="str">
        <f t="shared" si="453"/>
        <v>blank</v>
      </c>
      <c r="CR225" s="84">
        <f t="shared" si="416"/>
        <v>0</v>
      </c>
      <c r="CS225" s="77">
        <f t="shared" si="417"/>
        <v>0</v>
      </c>
      <c r="CT225" s="77">
        <f t="shared" si="418"/>
        <v>0</v>
      </c>
      <c r="CU225" s="77">
        <f t="shared" si="419"/>
        <v>0</v>
      </c>
      <c r="CV225" s="77">
        <f t="shared" si="420"/>
        <v>0</v>
      </c>
      <c r="CW225" s="77">
        <f t="shared" si="421"/>
        <v>0</v>
      </c>
      <c r="CX225" s="77">
        <f t="shared" si="422"/>
        <v>0</v>
      </c>
      <c r="CY225" s="77">
        <f t="shared" si="423"/>
        <v>0</v>
      </c>
      <c r="CZ225" s="77">
        <f t="shared" si="424"/>
        <v>0</v>
      </c>
      <c r="DA225" s="77">
        <f t="shared" si="425"/>
        <v>0</v>
      </c>
      <c r="DB225" s="145">
        <f t="shared" si="454"/>
        <v>-999</v>
      </c>
      <c r="DC225" s="115">
        <f t="shared" si="455"/>
        <v>-999</v>
      </c>
      <c r="DD225" s="115">
        <f t="shared" si="456"/>
        <v>-999</v>
      </c>
      <c r="DE225" s="115">
        <f t="shared" si="457"/>
        <v>-999</v>
      </c>
      <c r="DF225" s="115">
        <f t="shared" si="458"/>
        <v>-999</v>
      </c>
      <c r="DG225" s="115">
        <f t="shared" si="459"/>
        <v>-999</v>
      </c>
      <c r="DH225" s="115">
        <f t="shared" si="460"/>
        <v>-999</v>
      </c>
      <c r="DI225" s="115">
        <f t="shared" si="461"/>
        <v>-999</v>
      </c>
      <c r="DJ225" s="115">
        <f t="shared" si="462"/>
        <v>-999</v>
      </c>
      <c r="DK225" s="115">
        <f t="shared" si="463"/>
        <v>-999</v>
      </c>
      <c r="DL225" s="125">
        <f t="shared" si="464"/>
        <v>1</v>
      </c>
      <c r="DM225" s="116">
        <f t="shared" si="465"/>
        <v>1</v>
      </c>
      <c r="DN225" s="116">
        <f t="shared" si="466"/>
        <v>1</v>
      </c>
      <c r="DO225" s="116">
        <f t="shared" si="467"/>
        <v>1</v>
      </c>
      <c r="DP225" s="116">
        <f t="shared" si="468"/>
        <v>1</v>
      </c>
      <c r="DQ225" s="116">
        <f t="shared" si="469"/>
        <v>1</v>
      </c>
      <c r="DR225" s="116">
        <f t="shared" si="470"/>
        <v>1</v>
      </c>
      <c r="DS225" s="116">
        <f t="shared" si="471"/>
        <v>1</v>
      </c>
      <c r="DT225" s="116">
        <f t="shared" si="472"/>
        <v>1</v>
      </c>
      <c r="DU225" s="116">
        <f t="shared" si="473"/>
        <v>1</v>
      </c>
      <c r="DV225" s="125">
        <f t="shared" si="474"/>
        <v>0</v>
      </c>
      <c r="DW225" s="116">
        <f t="shared" si="475"/>
        <v>0</v>
      </c>
      <c r="DX225" s="116">
        <f t="shared" si="426"/>
        <v>0</v>
      </c>
      <c r="DY225" s="116">
        <f t="shared" si="427"/>
        <v>0</v>
      </c>
      <c r="DZ225" s="116">
        <f t="shared" si="428"/>
        <v>0</v>
      </c>
      <c r="EA225" s="116">
        <f t="shared" si="429"/>
        <v>0</v>
      </c>
      <c r="EB225" s="116">
        <f t="shared" si="430"/>
        <v>0</v>
      </c>
      <c r="EC225" s="116">
        <f t="shared" si="431"/>
        <v>0</v>
      </c>
      <c r="ED225" s="116">
        <f t="shared" si="432"/>
        <v>0</v>
      </c>
      <c r="EE225" s="116">
        <f t="shared" si="433"/>
        <v>0</v>
      </c>
      <c r="EF225" s="172" t="str">
        <f>IF(EE225&gt;='Detailed Input'!$A$6,INDEX(DB225:DK225,EE225-'Detailed Input'!$A$6+1),"")</f>
        <v/>
      </c>
      <c r="EG225" s="170" t="str">
        <f>IF(EE225&gt;='Detailed Input'!$A$6,INDEX(DL225:DU225,EE225-'Detailed Input'!$A$6+1),"")</f>
        <v/>
      </c>
      <c r="EH225" s="59">
        <f t="shared" si="476"/>
        <v>0</v>
      </c>
      <c r="EI225" s="120">
        <f t="shared" si="477"/>
        <v>0</v>
      </c>
      <c r="EJ225" s="58"/>
    </row>
    <row r="226" spans="1:140" x14ac:dyDescent="0.2">
      <c r="A226" s="133" t="str">
        <f>IF('Detailed Input'!A300="",'Detailed Input'!$A$25,'Detailed Input'!A300)</f>
        <v>blank</v>
      </c>
      <c r="B226" s="16">
        <f>+'Detailed Input'!C300</f>
        <v>0</v>
      </c>
      <c r="C226" s="16">
        <f>MATCH(A226,'Detailed Input'!$A$25:$A$75,0)</f>
        <v>1</v>
      </c>
      <c r="D226" s="17">
        <f>'Detailed Input'!B300+1</f>
        <v>1</v>
      </c>
      <c r="E226" s="18">
        <f t="shared" si="367"/>
        <v>-999</v>
      </c>
      <c r="F226" s="19">
        <f t="shared" si="368"/>
        <v>0</v>
      </c>
      <c r="G226" s="7">
        <f t="shared" si="478"/>
        <v>1</v>
      </c>
      <c r="H226" s="8">
        <f>+'Detailed Input'!D300</f>
        <v>0</v>
      </c>
      <c r="I226" s="8">
        <v>0</v>
      </c>
      <c r="J226" s="8">
        <f t="shared" si="434"/>
        <v>1</v>
      </c>
      <c r="K226" s="19">
        <f t="shared" si="369"/>
        <v>0</v>
      </c>
      <c r="L226" s="9">
        <f t="shared" si="370"/>
        <v>0</v>
      </c>
      <c r="M226" s="17">
        <f t="shared" si="371"/>
        <v>2</v>
      </c>
      <c r="N226" s="18">
        <f t="shared" si="372"/>
        <v>-999</v>
      </c>
      <c r="O226" s="19">
        <f t="shared" si="373"/>
        <v>0</v>
      </c>
      <c r="P226" s="7">
        <f t="shared" si="479"/>
        <v>1</v>
      </c>
      <c r="Q226" s="8">
        <f>+'Detailed Input'!E300</f>
        <v>0</v>
      </c>
      <c r="R226" s="8">
        <f t="shared" si="435"/>
        <v>0</v>
      </c>
      <c r="S226" s="8">
        <f t="shared" si="436"/>
        <v>1</v>
      </c>
      <c r="T226" s="19">
        <f t="shared" si="374"/>
        <v>0</v>
      </c>
      <c r="U226" s="9">
        <f t="shared" si="375"/>
        <v>0</v>
      </c>
      <c r="V226" s="17">
        <f t="shared" si="376"/>
        <v>3</v>
      </c>
      <c r="W226" s="18">
        <f t="shared" si="377"/>
        <v>-999</v>
      </c>
      <c r="X226" s="19">
        <f t="shared" si="378"/>
        <v>0</v>
      </c>
      <c r="Y226" s="7">
        <f t="shared" si="480"/>
        <v>1</v>
      </c>
      <c r="Z226" s="8">
        <f>+'Detailed Input'!F300</f>
        <v>0</v>
      </c>
      <c r="AA226" s="8">
        <f t="shared" si="437"/>
        <v>0</v>
      </c>
      <c r="AB226" s="8">
        <f t="shared" si="438"/>
        <v>1</v>
      </c>
      <c r="AC226" s="19">
        <f t="shared" si="379"/>
        <v>0</v>
      </c>
      <c r="AD226" s="9">
        <f t="shared" si="380"/>
        <v>0</v>
      </c>
      <c r="AE226" s="17">
        <f t="shared" si="381"/>
        <v>4</v>
      </c>
      <c r="AF226" s="18">
        <f t="shared" si="382"/>
        <v>-999</v>
      </c>
      <c r="AG226" s="19">
        <f t="shared" si="383"/>
        <v>0</v>
      </c>
      <c r="AH226" s="7">
        <f t="shared" si="481"/>
        <v>1</v>
      </c>
      <c r="AI226" s="8">
        <f>+'Detailed Input'!G300</f>
        <v>0</v>
      </c>
      <c r="AJ226" s="8">
        <f t="shared" si="439"/>
        <v>0</v>
      </c>
      <c r="AK226" s="8">
        <f t="shared" si="440"/>
        <v>1</v>
      </c>
      <c r="AL226" s="19">
        <f t="shared" si="384"/>
        <v>0</v>
      </c>
      <c r="AM226" s="9">
        <f t="shared" si="385"/>
        <v>0</v>
      </c>
      <c r="AN226" s="17">
        <f t="shared" si="386"/>
        <v>5</v>
      </c>
      <c r="AO226" s="18">
        <f t="shared" si="387"/>
        <v>-999</v>
      </c>
      <c r="AP226" s="19">
        <f t="shared" si="388"/>
        <v>0</v>
      </c>
      <c r="AQ226" s="7">
        <f t="shared" si="482"/>
        <v>1</v>
      </c>
      <c r="AR226" s="8">
        <f>+'Detailed Input'!H300</f>
        <v>0</v>
      </c>
      <c r="AS226" s="8">
        <f t="shared" si="441"/>
        <v>0</v>
      </c>
      <c r="AT226" s="8">
        <f t="shared" si="442"/>
        <v>1</v>
      </c>
      <c r="AU226" s="19">
        <f t="shared" si="389"/>
        <v>0</v>
      </c>
      <c r="AV226" s="9">
        <f t="shared" si="390"/>
        <v>0</v>
      </c>
      <c r="AW226" s="17">
        <f t="shared" si="391"/>
        <v>6</v>
      </c>
      <c r="AX226" s="18">
        <f t="shared" si="392"/>
        <v>-999</v>
      </c>
      <c r="AY226" s="19">
        <f t="shared" si="393"/>
        <v>0</v>
      </c>
      <c r="AZ226" s="7">
        <f t="shared" si="483"/>
        <v>1</v>
      </c>
      <c r="BA226" s="8">
        <f>+'Detailed Input'!I300</f>
        <v>0</v>
      </c>
      <c r="BB226" s="8">
        <f t="shared" si="443"/>
        <v>0</v>
      </c>
      <c r="BC226" s="8">
        <f t="shared" si="444"/>
        <v>1</v>
      </c>
      <c r="BD226" s="19">
        <f t="shared" si="394"/>
        <v>0</v>
      </c>
      <c r="BE226" s="9">
        <f t="shared" si="395"/>
        <v>0</v>
      </c>
      <c r="BF226" s="17">
        <f t="shared" si="396"/>
        <v>7</v>
      </c>
      <c r="BG226" s="18">
        <f t="shared" si="397"/>
        <v>-999</v>
      </c>
      <c r="BH226" s="19">
        <f t="shared" si="398"/>
        <v>0</v>
      </c>
      <c r="BI226" s="7">
        <f t="shared" si="484"/>
        <v>1</v>
      </c>
      <c r="BJ226" s="8">
        <f>+'Detailed Input'!J300</f>
        <v>0</v>
      </c>
      <c r="BK226" s="8">
        <f t="shared" si="445"/>
        <v>0</v>
      </c>
      <c r="BL226" s="8">
        <f t="shared" si="446"/>
        <v>1</v>
      </c>
      <c r="BM226" s="19">
        <f t="shared" si="399"/>
        <v>0</v>
      </c>
      <c r="BN226" s="9">
        <f t="shared" si="400"/>
        <v>0</v>
      </c>
      <c r="BO226" s="17">
        <f t="shared" si="401"/>
        <v>8</v>
      </c>
      <c r="BP226" s="18">
        <f t="shared" si="402"/>
        <v>-999</v>
      </c>
      <c r="BQ226" s="19">
        <f t="shared" si="403"/>
        <v>0</v>
      </c>
      <c r="BR226" s="7">
        <f t="shared" si="485"/>
        <v>1</v>
      </c>
      <c r="BS226" s="8">
        <f>+'Detailed Input'!K300</f>
        <v>0</v>
      </c>
      <c r="BT226" s="8">
        <f t="shared" si="447"/>
        <v>0</v>
      </c>
      <c r="BU226" s="8">
        <f t="shared" si="448"/>
        <v>1</v>
      </c>
      <c r="BV226" s="19">
        <f t="shared" si="404"/>
        <v>0</v>
      </c>
      <c r="BW226" s="9">
        <f t="shared" si="405"/>
        <v>0</v>
      </c>
      <c r="BX226" s="17">
        <f t="shared" si="406"/>
        <v>9</v>
      </c>
      <c r="BY226" s="18">
        <f t="shared" si="407"/>
        <v>-999</v>
      </c>
      <c r="BZ226" s="19">
        <f t="shared" si="408"/>
        <v>0</v>
      </c>
      <c r="CA226" s="7">
        <f t="shared" si="486"/>
        <v>1</v>
      </c>
      <c r="CB226" s="8">
        <f>+'Detailed Input'!L300</f>
        <v>0</v>
      </c>
      <c r="CC226" s="8">
        <f t="shared" si="449"/>
        <v>0</v>
      </c>
      <c r="CD226" s="8">
        <f t="shared" si="450"/>
        <v>1</v>
      </c>
      <c r="CE226" s="19">
        <f t="shared" si="409"/>
        <v>0</v>
      </c>
      <c r="CF226" s="9">
        <f t="shared" si="410"/>
        <v>0</v>
      </c>
      <c r="CG226" s="17">
        <f t="shared" si="411"/>
        <v>10</v>
      </c>
      <c r="CH226" s="18">
        <f t="shared" si="412"/>
        <v>-999</v>
      </c>
      <c r="CI226" s="19">
        <f t="shared" si="413"/>
        <v>0</v>
      </c>
      <c r="CJ226" s="7">
        <f t="shared" si="487"/>
        <v>1</v>
      </c>
      <c r="CK226" s="8">
        <f>+'Detailed Input'!M300</f>
        <v>0</v>
      </c>
      <c r="CL226" s="8">
        <f t="shared" si="451"/>
        <v>0</v>
      </c>
      <c r="CM226" s="8">
        <f t="shared" si="452"/>
        <v>1</v>
      </c>
      <c r="CN226" s="19">
        <f t="shared" si="414"/>
        <v>0</v>
      </c>
      <c r="CO226" s="134">
        <f t="shared" si="415"/>
        <v>0</v>
      </c>
      <c r="CQ226" s="119" t="str">
        <f t="shared" si="453"/>
        <v>blank</v>
      </c>
      <c r="CR226" s="84">
        <f t="shared" si="416"/>
        <v>0</v>
      </c>
      <c r="CS226" s="77">
        <f t="shared" si="417"/>
        <v>0</v>
      </c>
      <c r="CT226" s="77">
        <f t="shared" si="418"/>
        <v>0</v>
      </c>
      <c r="CU226" s="77">
        <f t="shared" si="419"/>
        <v>0</v>
      </c>
      <c r="CV226" s="77">
        <f t="shared" si="420"/>
        <v>0</v>
      </c>
      <c r="CW226" s="77">
        <f t="shared" si="421"/>
        <v>0</v>
      </c>
      <c r="CX226" s="77">
        <f t="shared" si="422"/>
        <v>0</v>
      </c>
      <c r="CY226" s="77">
        <f t="shared" si="423"/>
        <v>0</v>
      </c>
      <c r="CZ226" s="77">
        <f t="shared" si="424"/>
        <v>0</v>
      </c>
      <c r="DA226" s="77">
        <f t="shared" si="425"/>
        <v>0</v>
      </c>
      <c r="DB226" s="145">
        <f t="shared" si="454"/>
        <v>-999</v>
      </c>
      <c r="DC226" s="115">
        <f t="shared" si="455"/>
        <v>-999</v>
      </c>
      <c r="DD226" s="115">
        <f t="shared" si="456"/>
        <v>-999</v>
      </c>
      <c r="DE226" s="115">
        <f t="shared" si="457"/>
        <v>-999</v>
      </c>
      <c r="DF226" s="115">
        <f t="shared" si="458"/>
        <v>-999</v>
      </c>
      <c r="DG226" s="115">
        <f t="shared" si="459"/>
        <v>-999</v>
      </c>
      <c r="DH226" s="115">
        <f t="shared" si="460"/>
        <v>-999</v>
      </c>
      <c r="DI226" s="115">
        <f t="shared" si="461"/>
        <v>-999</v>
      </c>
      <c r="DJ226" s="115">
        <f t="shared" si="462"/>
        <v>-999</v>
      </c>
      <c r="DK226" s="115">
        <f t="shared" si="463"/>
        <v>-999</v>
      </c>
      <c r="DL226" s="125">
        <f t="shared" si="464"/>
        <v>1</v>
      </c>
      <c r="DM226" s="116">
        <f t="shared" si="465"/>
        <v>1</v>
      </c>
      <c r="DN226" s="116">
        <f t="shared" si="466"/>
        <v>1</v>
      </c>
      <c r="DO226" s="116">
        <f t="shared" si="467"/>
        <v>1</v>
      </c>
      <c r="DP226" s="116">
        <f t="shared" si="468"/>
        <v>1</v>
      </c>
      <c r="DQ226" s="116">
        <f t="shared" si="469"/>
        <v>1</v>
      </c>
      <c r="DR226" s="116">
        <f t="shared" si="470"/>
        <v>1</v>
      </c>
      <c r="DS226" s="116">
        <f t="shared" si="471"/>
        <v>1</v>
      </c>
      <c r="DT226" s="116">
        <f t="shared" si="472"/>
        <v>1</v>
      </c>
      <c r="DU226" s="116">
        <f t="shared" si="473"/>
        <v>1</v>
      </c>
      <c r="DV226" s="125">
        <f t="shared" si="474"/>
        <v>0</v>
      </c>
      <c r="DW226" s="116">
        <f t="shared" si="475"/>
        <v>0</v>
      </c>
      <c r="DX226" s="116">
        <f t="shared" si="426"/>
        <v>0</v>
      </c>
      <c r="DY226" s="116">
        <f t="shared" si="427"/>
        <v>0</v>
      </c>
      <c r="DZ226" s="116">
        <f t="shared" si="428"/>
        <v>0</v>
      </c>
      <c r="EA226" s="116">
        <f t="shared" si="429"/>
        <v>0</v>
      </c>
      <c r="EB226" s="116">
        <f t="shared" si="430"/>
        <v>0</v>
      </c>
      <c r="EC226" s="116">
        <f t="shared" si="431"/>
        <v>0</v>
      </c>
      <c r="ED226" s="116">
        <f t="shared" si="432"/>
        <v>0</v>
      </c>
      <c r="EE226" s="116">
        <f t="shared" si="433"/>
        <v>0</v>
      </c>
      <c r="EF226" s="172" t="str">
        <f>IF(EE226&gt;='Detailed Input'!$A$6,INDEX(DB226:DK226,EE226-'Detailed Input'!$A$6+1),"")</f>
        <v/>
      </c>
      <c r="EG226" s="170" t="str">
        <f>IF(EE226&gt;='Detailed Input'!$A$6,INDEX(DL226:DU226,EE226-'Detailed Input'!$A$6+1),"")</f>
        <v/>
      </c>
      <c r="EH226" s="59">
        <f t="shared" si="476"/>
        <v>0</v>
      </c>
      <c r="EI226" s="120">
        <f t="shared" si="477"/>
        <v>0</v>
      </c>
      <c r="EJ226" s="58"/>
    </row>
    <row r="227" spans="1:140" x14ac:dyDescent="0.2">
      <c r="A227" s="133" t="str">
        <f>IF('Detailed Input'!A301="",'Detailed Input'!$A$25,'Detailed Input'!A301)</f>
        <v>blank</v>
      </c>
      <c r="B227" s="16">
        <f>+'Detailed Input'!C301</f>
        <v>0</v>
      </c>
      <c r="C227" s="16">
        <f>MATCH(A227,'Detailed Input'!$A$25:$A$75,0)</f>
        <v>1</v>
      </c>
      <c r="D227" s="17">
        <f>'Detailed Input'!B301+1</f>
        <v>1</v>
      </c>
      <c r="E227" s="18">
        <f t="shared" si="367"/>
        <v>-999</v>
      </c>
      <c r="F227" s="19">
        <f t="shared" si="368"/>
        <v>0</v>
      </c>
      <c r="G227" s="7">
        <f t="shared" si="478"/>
        <v>1</v>
      </c>
      <c r="H227" s="8">
        <f>+'Detailed Input'!D301</f>
        <v>0</v>
      </c>
      <c r="I227" s="8">
        <v>0</v>
      </c>
      <c r="J227" s="8">
        <f t="shared" si="434"/>
        <v>1</v>
      </c>
      <c r="K227" s="19">
        <f t="shared" si="369"/>
        <v>0</v>
      </c>
      <c r="L227" s="9">
        <f t="shared" si="370"/>
        <v>0</v>
      </c>
      <c r="M227" s="17">
        <f t="shared" si="371"/>
        <v>2</v>
      </c>
      <c r="N227" s="18">
        <f t="shared" si="372"/>
        <v>-999</v>
      </c>
      <c r="O227" s="19">
        <f t="shared" si="373"/>
        <v>0</v>
      </c>
      <c r="P227" s="7">
        <f t="shared" si="479"/>
        <v>1</v>
      </c>
      <c r="Q227" s="8">
        <f>+'Detailed Input'!E301</f>
        <v>0</v>
      </c>
      <c r="R227" s="8">
        <f t="shared" si="435"/>
        <v>0</v>
      </c>
      <c r="S227" s="8">
        <f t="shared" si="436"/>
        <v>1</v>
      </c>
      <c r="T227" s="19">
        <f t="shared" si="374"/>
        <v>0</v>
      </c>
      <c r="U227" s="9">
        <f t="shared" si="375"/>
        <v>0</v>
      </c>
      <c r="V227" s="17">
        <f t="shared" si="376"/>
        <v>3</v>
      </c>
      <c r="W227" s="18">
        <f t="shared" si="377"/>
        <v>-999</v>
      </c>
      <c r="X227" s="19">
        <f t="shared" si="378"/>
        <v>0</v>
      </c>
      <c r="Y227" s="7">
        <f t="shared" si="480"/>
        <v>1</v>
      </c>
      <c r="Z227" s="8">
        <f>+'Detailed Input'!F301</f>
        <v>0</v>
      </c>
      <c r="AA227" s="8">
        <f t="shared" si="437"/>
        <v>0</v>
      </c>
      <c r="AB227" s="8">
        <f t="shared" si="438"/>
        <v>1</v>
      </c>
      <c r="AC227" s="19">
        <f t="shared" si="379"/>
        <v>0</v>
      </c>
      <c r="AD227" s="9">
        <f t="shared" si="380"/>
        <v>0</v>
      </c>
      <c r="AE227" s="17">
        <f t="shared" si="381"/>
        <v>4</v>
      </c>
      <c r="AF227" s="18">
        <f t="shared" si="382"/>
        <v>-999</v>
      </c>
      <c r="AG227" s="19">
        <f t="shared" si="383"/>
        <v>0</v>
      </c>
      <c r="AH227" s="7">
        <f t="shared" si="481"/>
        <v>1</v>
      </c>
      <c r="AI227" s="8">
        <f>+'Detailed Input'!G301</f>
        <v>0</v>
      </c>
      <c r="AJ227" s="8">
        <f t="shared" si="439"/>
        <v>0</v>
      </c>
      <c r="AK227" s="8">
        <f t="shared" si="440"/>
        <v>1</v>
      </c>
      <c r="AL227" s="19">
        <f t="shared" si="384"/>
        <v>0</v>
      </c>
      <c r="AM227" s="9">
        <f t="shared" si="385"/>
        <v>0</v>
      </c>
      <c r="AN227" s="17">
        <f t="shared" si="386"/>
        <v>5</v>
      </c>
      <c r="AO227" s="18">
        <f t="shared" si="387"/>
        <v>-999</v>
      </c>
      <c r="AP227" s="19">
        <f t="shared" si="388"/>
        <v>0</v>
      </c>
      <c r="AQ227" s="7">
        <f t="shared" si="482"/>
        <v>1</v>
      </c>
      <c r="AR227" s="8">
        <f>+'Detailed Input'!H301</f>
        <v>0</v>
      </c>
      <c r="AS227" s="8">
        <f t="shared" si="441"/>
        <v>0</v>
      </c>
      <c r="AT227" s="8">
        <f t="shared" si="442"/>
        <v>1</v>
      </c>
      <c r="AU227" s="19">
        <f t="shared" si="389"/>
        <v>0</v>
      </c>
      <c r="AV227" s="9">
        <f t="shared" si="390"/>
        <v>0</v>
      </c>
      <c r="AW227" s="17">
        <f t="shared" si="391"/>
        <v>6</v>
      </c>
      <c r="AX227" s="18">
        <f t="shared" si="392"/>
        <v>-999</v>
      </c>
      <c r="AY227" s="19">
        <f t="shared" si="393"/>
        <v>0</v>
      </c>
      <c r="AZ227" s="7">
        <f t="shared" si="483"/>
        <v>1</v>
      </c>
      <c r="BA227" s="8">
        <f>+'Detailed Input'!I301</f>
        <v>0</v>
      </c>
      <c r="BB227" s="8">
        <f t="shared" si="443"/>
        <v>0</v>
      </c>
      <c r="BC227" s="8">
        <f t="shared" si="444"/>
        <v>1</v>
      </c>
      <c r="BD227" s="19">
        <f t="shared" si="394"/>
        <v>0</v>
      </c>
      <c r="BE227" s="9">
        <f t="shared" si="395"/>
        <v>0</v>
      </c>
      <c r="BF227" s="17">
        <f t="shared" si="396"/>
        <v>7</v>
      </c>
      <c r="BG227" s="18">
        <f t="shared" si="397"/>
        <v>-999</v>
      </c>
      <c r="BH227" s="19">
        <f t="shared" si="398"/>
        <v>0</v>
      </c>
      <c r="BI227" s="7">
        <f t="shared" si="484"/>
        <v>1</v>
      </c>
      <c r="BJ227" s="8">
        <f>+'Detailed Input'!J301</f>
        <v>0</v>
      </c>
      <c r="BK227" s="8">
        <f t="shared" si="445"/>
        <v>0</v>
      </c>
      <c r="BL227" s="8">
        <f t="shared" si="446"/>
        <v>1</v>
      </c>
      <c r="BM227" s="19">
        <f t="shared" si="399"/>
        <v>0</v>
      </c>
      <c r="BN227" s="9">
        <f t="shared" si="400"/>
        <v>0</v>
      </c>
      <c r="BO227" s="17">
        <f t="shared" si="401"/>
        <v>8</v>
      </c>
      <c r="BP227" s="18">
        <f t="shared" si="402"/>
        <v>-999</v>
      </c>
      <c r="BQ227" s="19">
        <f t="shared" si="403"/>
        <v>0</v>
      </c>
      <c r="BR227" s="7">
        <f t="shared" si="485"/>
        <v>1</v>
      </c>
      <c r="BS227" s="8">
        <f>+'Detailed Input'!K301</f>
        <v>0</v>
      </c>
      <c r="BT227" s="8">
        <f t="shared" si="447"/>
        <v>0</v>
      </c>
      <c r="BU227" s="8">
        <f t="shared" si="448"/>
        <v>1</v>
      </c>
      <c r="BV227" s="19">
        <f t="shared" si="404"/>
        <v>0</v>
      </c>
      <c r="BW227" s="9">
        <f t="shared" si="405"/>
        <v>0</v>
      </c>
      <c r="BX227" s="17">
        <f t="shared" si="406"/>
        <v>9</v>
      </c>
      <c r="BY227" s="18">
        <f t="shared" si="407"/>
        <v>-999</v>
      </c>
      <c r="BZ227" s="19">
        <f t="shared" si="408"/>
        <v>0</v>
      </c>
      <c r="CA227" s="7">
        <f t="shared" si="486"/>
        <v>1</v>
      </c>
      <c r="CB227" s="8">
        <f>+'Detailed Input'!L301</f>
        <v>0</v>
      </c>
      <c r="CC227" s="8">
        <f t="shared" si="449"/>
        <v>0</v>
      </c>
      <c r="CD227" s="8">
        <f t="shared" si="450"/>
        <v>1</v>
      </c>
      <c r="CE227" s="19">
        <f t="shared" si="409"/>
        <v>0</v>
      </c>
      <c r="CF227" s="9">
        <f t="shared" si="410"/>
        <v>0</v>
      </c>
      <c r="CG227" s="17">
        <f t="shared" si="411"/>
        <v>10</v>
      </c>
      <c r="CH227" s="18">
        <f t="shared" si="412"/>
        <v>-999</v>
      </c>
      <c r="CI227" s="19">
        <f t="shared" si="413"/>
        <v>0</v>
      </c>
      <c r="CJ227" s="7">
        <f t="shared" si="487"/>
        <v>1</v>
      </c>
      <c r="CK227" s="8">
        <f>+'Detailed Input'!M301</f>
        <v>0</v>
      </c>
      <c r="CL227" s="8">
        <f t="shared" si="451"/>
        <v>0</v>
      </c>
      <c r="CM227" s="8">
        <f t="shared" si="452"/>
        <v>1</v>
      </c>
      <c r="CN227" s="19">
        <f t="shared" si="414"/>
        <v>0</v>
      </c>
      <c r="CO227" s="134">
        <f t="shared" si="415"/>
        <v>0</v>
      </c>
      <c r="CQ227" s="119" t="str">
        <f t="shared" si="453"/>
        <v>blank</v>
      </c>
      <c r="CR227" s="84">
        <f t="shared" si="416"/>
        <v>0</v>
      </c>
      <c r="CS227" s="77">
        <f t="shared" si="417"/>
        <v>0</v>
      </c>
      <c r="CT227" s="77">
        <f t="shared" si="418"/>
        <v>0</v>
      </c>
      <c r="CU227" s="77">
        <f t="shared" si="419"/>
        <v>0</v>
      </c>
      <c r="CV227" s="77">
        <f t="shared" si="420"/>
        <v>0</v>
      </c>
      <c r="CW227" s="77">
        <f t="shared" si="421"/>
        <v>0</v>
      </c>
      <c r="CX227" s="77">
        <f t="shared" si="422"/>
        <v>0</v>
      </c>
      <c r="CY227" s="77">
        <f t="shared" si="423"/>
        <v>0</v>
      </c>
      <c r="CZ227" s="77">
        <f t="shared" si="424"/>
        <v>0</v>
      </c>
      <c r="DA227" s="77">
        <f t="shared" si="425"/>
        <v>0</v>
      </c>
      <c r="DB227" s="145">
        <f t="shared" si="454"/>
        <v>-999</v>
      </c>
      <c r="DC227" s="115">
        <f t="shared" si="455"/>
        <v>-999</v>
      </c>
      <c r="DD227" s="115">
        <f t="shared" si="456"/>
        <v>-999</v>
      </c>
      <c r="DE227" s="115">
        <f t="shared" si="457"/>
        <v>-999</v>
      </c>
      <c r="DF227" s="115">
        <f t="shared" si="458"/>
        <v>-999</v>
      </c>
      <c r="DG227" s="115">
        <f t="shared" si="459"/>
        <v>-999</v>
      </c>
      <c r="DH227" s="115">
        <f t="shared" si="460"/>
        <v>-999</v>
      </c>
      <c r="DI227" s="115">
        <f t="shared" si="461"/>
        <v>-999</v>
      </c>
      <c r="DJ227" s="115">
        <f t="shared" si="462"/>
        <v>-999</v>
      </c>
      <c r="DK227" s="115">
        <f t="shared" si="463"/>
        <v>-999</v>
      </c>
      <c r="DL227" s="125">
        <f t="shared" si="464"/>
        <v>1</v>
      </c>
      <c r="DM227" s="116">
        <f t="shared" si="465"/>
        <v>1</v>
      </c>
      <c r="DN227" s="116">
        <f t="shared" si="466"/>
        <v>1</v>
      </c>
      <c r="DO227" s="116">
        <f t="shared" si="467"/>
        <v>1</v>
      </c>
      <c r="DP227" s="116">
        <f t="shared" si="468"/>
        <v>1</v>
      </c>
      <c r="DQ227" s="116">
        <f t="shared" si="469"/>
        <v>1</v>
      </c>
      <c r="DR227" s="116">
        <f t="shared" si="470"/>
        <v>1</v>
      </c>
      <c r="DS227" s="116">
        <f t="shared" si="471"/>
        <v>1</v>
      </c>
      <c r="DT227" s="116">
        <f t="shared" si="472"/>
        <v>1</v>
      </c>
      <c r="DU227" s="116">
        <f t="shared" si="473"/>
        <v>1</v>
      </c>
      <c r="DV227" s="125">
        <f t="shared" si="474"/>
        <v>0</v>
      </c>
      <c r="DW227" s="116">
        <f t="shared" si="475"/>
        <v>0</v>
      </c>
      <c r="DX227" s="116">
        <f t="shared" si="426"/>
        <v>0</v>
      </c>
      <c r="DY227" s="116">
        <f t="shared" si="427"/>
        <v>0</v>
      </c>
      <c r="DZ227" s="116">
        <f t="shared" si="428"/>
        <v>0</v>
      </c>
      <c r="EA227" s="116">
        <f t="shared" si="429"/>
        <v>0</v>
      </c>
      <c r="EB227" s="116">
        <f t="shared" si="430"/>
        <v>0</v>
      </c>
      <c r="EC227" s="116">
        <f t="shared" si="431"/>
        <v>0</v>
      </c>
      <c r="ED227" s="116">
        <f t="shared" si="432"/>
        <v>0</v>
      </c>
      <c r="EE227" s="116">
        <f t="shared" si="433"/>
        <v>0</v>
      </c>
      <c r="EF227" s="172" t="str">
        <f>IF(EE227&gt;='Detailed Input'!$A$6,INDEX(DB227:DK227,EE227-'Detailed Input'!$A$6+1),"")</f>
        <v/>
      </c>
      <c r="EG227" s="170" t="str">
        <f>IF(EE227&gt;='Detailed Input'!$A$6,INDEX(DL227:DU227,EE227-'Detailed Input'!$A$6+1),"")</f>
        <v/>
      </c>
      <c r="EH227" s="59">
        <f t="shared" si="476"/>
        <v>0</v>
      </c>
      <c r="EI227" s="120">
        <f t="shared" si="477"/>
        <v>0</v>
      </c>
      <c r="EJ227" s="58"/>
    </row>
    <row r="228" spans="1:140" x14ac:dyDescent="0.2">
      <c r="A228" s="133" t="str">
        <f>IF('Detailed Input'!A302="",'Detailed Input'!$A$25,'Detailed Input'!A302)</f>
        <v>blank</v>
      </c>
      <c r="B228" s="16">
        <f>+'Detailed Input'!C302</f>
        <v>0</v>
      </c>
      <c r="C228" s="16">
        <f>MATCH(A228,'Detailed Input'!$A$25:$A$75,0)</f>
        <v>1</v>
      </c>
      <c r="D228" s="17">
        <f>'Detailed Input'!B302+1</f>
        <v>1</v>
      </c>
      <c r="E228" s="18">
        <f t="shared" si="367"/>
        <v>-999</v>
      </c>
      <c r="F228" s="19">
        <f t="shared" si="368"/>
        <v>0</v>
      </c>
      <c r="G228" s="7">
        <f t="shared" si="478"/>
        <v>1</v>
      </c>
      <c r="H228" s="8">
        <f>+'Detailed Input'!D302</f>
        <v>0</v>
      </c>
      <c r="I228" s="8">
        <v>0</v>
      </c>
      <c r="J228" s="8">
        <f t="shared" si="434"/>
        <v>1</v>
      </c>
      <c r="K228" s="19">
        <f t="shared" si="369"/>
        <v>0</v>
      </c>
      <c r="L228" s="9">
        <f t="shared" si="370"/>
        <v>0</v>
      </c>
      <c r="M228" s="17">
        <f t="shared" si="371"/>
        <v>2</v>
      </c>
      <c r="N228" s="18">
        <f t="shared" si="372"/>
        <v>-999</v>
      </c>
      <c r="O228" s="19">
        <f t="shared" si="373"/>
        <v>0</v>
      </c>
      <c r="P228" s="7">
        <f t="shared" si="479"/>
        <v>1</v>
      </c>
      <c r="Q228" s="8">
        <f>+'Detailed Input'!E302</f>
        <v>0</v>
      </c>
      <c r="R228" s="8">
        <f t="shared" si="435"/>
        <v>0</v>
      </c>
      <c r="S228" s="8">
        <f t="shared" si="436"/>
        <v>1</v>
      </c>
      <c r="T228" s="19">
        <f t="shared" si="374"/>
        <v>0</v>
      </c>
      <c r="U228" s="9">
        <f t="shared" si="375"/>
        <v>0</v>
      </c>
      <c r="V228" s="17">
        <f t="shared" si="376"/>
        <v>3</v>
      </c>
      <c r="W228" s="18">
        <f t="shared" si="377"/>
        <v>-999</v>
      </c>
      <c r="X228" s="19">
        <f t="shared" si="378"/>
        <v>0</v>
      </c>
      <c r="Y228" s="7">
        <f t="shared" si="480"/>
        <v>1</v>
      </c>
      <c r="Z228" s="8">
        <f>+'Detailed Input'!F302</f>
        <v>0</v>
      </c>
      <c r="AA228" s="8">
        <f t="shared" si="437"/>
        <v>0</v>
      </c>
      <c r="AB228" s="8">
        <f t="shared" si="438"/>
        <v>1</v>
      </c>
      <c r="AC228" s="19">
        <f t="shared" si="379"/>
        <v>0</v>
      </c>
      <c r="AD228" s="9">
        <f t="shared" si="380"/>
        <v>0</v>
      </c>
      <c r="AE228" s="17">
        <f t="shared" si="381"/>
        <v>4</v>
      </c>
      <c r="AF228" s="18">
        <f t="shared" si="382"/>
        <v>-999</v>
      </c>
      <c r="AG228" s="19">
        <f t="shared" si="383"/>
        <v>0</v>
      </c>
      <c r="AH228" s="7">
        <f t="shared" si="481"/>
        <v>1</v>
      </c>
      <c r="AI228" s="8">
        <f>+'Detailed Input'!G302</f>
        <v>0</v>
      </c>
      <c r="AJ228" s="8">
        <f t="shared" si="439"/>
        <v>0</v>
      </c>
      <c r="AK228" s="8">
        <f t="shared" si="440"/>
        <v>1</v>
      </c>
      <c r="AL228" s="19">
        <f t="shared" si="384"/>
        <v>0</v>
      </c>
      <c r="AM228" s="9">
        <f t="shared" si="385"/>
        <v>0</v>
      </c>
      <c r="AN228" s="17">
        <f t="shared" si="386"/>
        <v>5</v>
      </c>
      <c r="AO228" s="18">
        <f t="shared" si="387"/>
        <v>-999</v>
      </c>
      <c r="AP228" s="19">
        <f t="shared" si="388"/>
        <v>0</v>
      </c>
      <c r="AQ228" s="7">
        <f t="shared" si="482"/>
        <v>1</v>
      </c>
      <c r="AR228" s="8">
        <f>+'Detailed Input'!H302</f>
        <v>0</v>
      </c>
      <c r="AS228" s="8">
        <f t="shared" si="441"/>
        <v>0</v>
      </c>
      <c r="AT228" s="8">
        <f t="shared" si="442"/>
        <v>1</v>
      </c>
      <c r="AU228" s="19">
        <f t="shared" si="389"/>
        <v>0</v>
      </c>
      <c r="AV228" s="9">
        <f t="shared" si="390"/>
        <v>0</v>
      </c>
      <c r="AW228" s="17">
        <f t="shared" si="391"/>
        <v>6</v>
      </c>
      <c r="AX228" s="18">
        <f t="shared" si="392"/>
        <v>-999</v>
      </c>
      <c r="AY228" s="19">
        <f t="shared" si="393"/>
        <v>0</v>
      </c>
      <c r="AZ228" s="7">
        <f t="shared" si="483"/>
        <v>1</v>
      </c>
      <c r="BA228" s="8">
        <f>+'Detailed Input'!I302</f>
        <v>0</v>
      </c>
      <c r="BB228" s="8">
        <f t="shared" si="443"/>
        <v>0</v>
      </c>
      <c r="BC228" s="8">
        <f t="shared" si="444"/>
        <v>1</v>
      </c>
      <c r="BD228" s="19">
        <f t="shared" si="394"/>
        <v>0</v>
      </c>
      <c r="BE228" s="9">
        <f t="shared" si="395"/>
        <v>0</v>
      </c>
      <c r="BF228" s="17">
        <f t="shared" si="396"/>
        <v>7</v>
      </c>
      <c r="BG228" s="18">
        <f t="shared" si="397"/>
        <v>-999</v>
      </c>
      <c r="BH228" s="19">
        <f t="shared" si="398"/>
        <v>0</v>
      </c>
      <c r="BI228" s="7">
        <f t="shared" si="484"/>
        <v>1</v>
      </c>
      <c r="BJ228" s="8">
        <f>+'Detailed Input'!J302</f>
        <v>0</v>
      </c>
      <c r="BK228" s="8">
        <f t="shared" si="445"/>
        <v>0</v>
      </c>
      <c r="BL228" s="8">
        <f t="shared" si="446"/>
        <v>1</v>
      </c>
      <c r="BM228" s="19">
        <f t="shared" si="399"/>
        <v>0</v>
      </c>
      <c r="BN228" s="9">
        <f t="shared" si="400"/>
        <v>0</v>
      </c>
      <c r="BO228" s="17">
        <f t="shared" si="401"/>
        <v>8</v>
      </c>
      <c r="BP228" s="18">
        <f t="shared" si="402"/>
        <v>-999</v>
      </c>
      <c r="BQ228" s="19">
        <f t="shared" si="403"/>
        <v>0</v>
      </c>
      <c r="BR228" s="7">
        <f t="shared" si="485"/>
        <v>1</v>
      </c>
      <c r="BS228" s="8">
        <f>+'Detailed Input'!K302</f>
        <v>0</v>
      </c>
      <c r="BT228" s="8">
        <f t="shared" si="447"/>
        <v>0</v>
      </c>
      <c r="BU228" s="8">
        <f t="shared" si="448"/>
        <v>1</v>
      </c>
      <c r="BV228" s="19">
        <f t="shared" si="404"/>
        <v>0</v>
      </c>
      <c r="BW228" s="9">
        <f t="shared" si="405"/>
        <v>0</v>
      </c>
      <c r="BX228" s="17">
        <f t="shared" si="406"/>
        <v>9</v>
      </c>
      <c r="BY228" s="18">
        <f t="shared" si="407"/>
        <v>-999</v>
      </c>
      <c r="BZ228" s="19">
        <f t="shared" si="408"/>
        <v>0</v>
      </c>
      <c r="CA228" s="7">
        <f t="shared" si="486"/>
        <v>1</v>
      </c>
      <c r="CB228" s="8">
        <f>+'Detailed Input'!L302</f>
        <v>0</v>
      </c>
      <c r="CC228" s="8">
        <f t="shared" si="449"/>
        <v>0</v>
      </c>
      <c r="CD228" s="8">
        <f t="shared" si="450"/>
        <v>1</v>
      </c>
      <c r="CE228" s="19">
        <f t="shared" si="409"/>
        <v>0</v>
      </c>
      <c r="CF228" s="9">
        <f t="shared" si="410"/>
        <v>0</v>
      </c>
      <c r="CG228" s="17">
        <f t="shared" si="411"/>
        <v>10</v>
      </c>
      <c r="CH228" s="18">
        <f t="shared" si="412"/>
        <v>-999</v>
      </c>
      <c r="CI228" s="19">
        <f t="shared" si="413"/>
        <v>0</v>
      </c>
      <c r="CJ228" s="7">
        <f t="shared" si="487"/>
        <v>1</v>
      </c>
      <c r="CK228" s="8">
        <f>+'Detailed Input'!M302</f>
        <v>0</v>
      </c>
      <c r="CL228" s="8">
        <f t="shared" si="451"/>
        <v>0</v>
      </c>
      <c r="CM228" s="8">
        <f t="shared" si="452"/>
        <v>1</v>
      </c>
      <c r="CN228" s="19">
        <f t="shared" si="414"/>
        <v>0</v>
      </c>
      <c r="CO228" s="134">
        <f t="shared" si="415"/>
        <v>0</v>
      </c>
      <c r="CQ228" s="119" t="str">
        <f t="shared" si="453"/>
        <v>blank</v>
      </c>
      <c r="CR228" s="84">
        <f t="shared" si="416"/>
        <v>0</v>
      </c>
      <c r="CS228" s="77">
        <f t="shared" si="417"/>
        <v>0</v>
      </c>
      <c r="CT228" s="77">
        <f t="shared" si="418"/>
        <v>0</v>
      </c>
      <c r="CU228" s="77">
        <f t="shared" si="419"/>
        <v>0</v>
      </c>
      <c r="CV228" s="77">
        <f t="shared" si="420"/>
        <v>0</v>
      </c>
      <c r="CW228" s="77">
        <f t="shared" si="421"/>
        <v>0</v>
      </c>
      <c r="CX228" s="77">
        <f t="shared" si="422"/>
        <v>0</v>
      </c>
      <c r="CY228" s="77">
        <f t="shared" si="423"/>
        <v>0</v>
      </c>
      <c r="CZ228" s="77">
        <f t="shared" si="424"/>
        <v>0</v>
      </c>
      <c r="DA228" s="77">
        <f t="shared" si="425"/>
        <v>0</v>
      </c>
      <c r="DB228" s="145">
        <f t="shared" si="454"/>
        <v>-999</v>
      </c>
      <c r="DC228" s="115">
        <f t="shared" si="455"/>
        <v>-999</v>
      </c>
      <c r="DD228" s="115">
        <f t="shared" si="456"/>
        <v>-999</v>
      </c>
      <c r="DE228" s="115">
        <f t="shared" si="457"/>
        <v>-999</v>
      </c>
      <c r="DF228" s="115">
        <f t="shared" si="458"/>
        <v>-999</v>
      </c>
      <c r="DG228" s="115">
        <f t="shared" si="459"/>
        <v>-999</v>
      </c>
      <c r="DH228" s="115">
        <f t="shared" si="460"/>
        <v>-999</v>
      </c>
      <c r="DI228" s="115">
        <f t="shared" si="461"/>
        <v>-999</v>
      </c>
      <c r="DJ228" s="115">
        <f t="shared" si="462"/>
        <v>-999</v>
      </c>
      <c r="DK228" s="115">
        <f t="shared" si="463"/>
        <v>-999</v>
      </c>
      <c r="DL228" s="125">
        <f t="shared" si="464"/>
        <v>1</v>
      </c>
      <c r="DM228" s="116">
        <f t="shared" si="465"/>
        <v>1</v>
      </c>
      <c r="DN228" s="116">
        <f t="shared" si="466"/>
        <v>1</v>
      </c>
      <c r="DO228" s="116">
        <f t="shared" si="467"/>
        <v>1</v>
      </c>
      <c r="DP228" s="116">
        <f t="shared" si="468"/>
        <v>1</v>
      </c>
      <c r="DQ228" s="116">
        <f t="shared" si="469"/>
        <v>1</v>
      </c>
      <c r="DR228" s="116">
        <f t="shared" si="470"/>
        <v>1</v>
      </c>
      <c r="DS228" s="116">
        <f t="shared" si="471"/>
        <v>1</v>
      </c>
      <c r="DT228" s="116">
        <f t="shared" si="472"/>
        <v>1</v>
      </c>
      <c r="DU228" s="116">
        <f t="shared" si="473"/>
        <v>1</v>
      </c>
      <c r="DV228" s="125">
        <f t="shared" si="474"/>
        <v>0</v>
      </c>
      <c r="DW228" s="116">
        <f t="shared" si="475"/>
        <v>0</v>
      </c>
      <c r="DX228" s="116">
        <f t="shared" si="426"/>
        <v>0</v>
      </c>
      <c r="DY228" s="116">
        <f t="shared" si="427"/>
        <v>0</v>
      </c>
      <c r="DZ228" s="116">
        <f t="shared" si="428"/>
        <v>0</v>
      </c>
      <c r="EA228" s="116">
        <f t="shared" si="429"/>
        <v>0</v>
      </c>
      <c r="EB228" s="116">
        <f t="shared" si="430"/>
        <v>0</v>
      </c>
      <c r="EC228" s="116">
        <f t="shared" si="431"/>
        <v>0</v>
      </c>
      <c r="ED228" s="116">
        <f t="shared" si="432"/>
        <v>0</v>
      </c>
      <c r="EE228" s="116">
        <f t="shared" si="433"/>
        <v>0</v>
      </c>
      <c r="EF228" s="172" t="str">
        <f>IF(EE228&gt;='Detailed Input'!$A$6,INDEX(DB228:DK228,EE228-'Detailed Input'!$A$6+1),"")</f>
        <v/>
      </c>
      <c r="EG228" s="170" t="str">
        <f>IF(EE228&gt;='Detailed Input'!$A$6,INDEX(DL228:DU228,EE228-'Detailed Input'!$A$6+1),"")</f>
        <v/>
      </c>
      <c r="EH228" s="59">
        <f t="shared" si="476"/>
        <v>0</v>
      </c>
      <c r="EI228" s="120">
        <f t="shared" si="477"/>
        <v>0</v>
      </c>
      <c r="EJ228" s="58"/>
    </row>
    <row r="229" spans="1:140" x14ac:dyDescent="0.2">
      <c r="A229" s="133" t="str">
        <f>IF('Detailed Input'!A303="",'Detailed Input'!$A$25,'Detailed Input'!A303)</f>
        <v>blank</v>
      </c>
      <c r="B229" s="16">
        <f>+'Detailed Input'!C303</f>
        <v>0</v>
      </c>
      <c r="C229" s="16">
        <f>MATCH(A229,'Detailed Input'!$A$25:$A$75,0)</f>
        <v>1</v>
      </c>
      <c r="D229" s="17">
        <f>'Detailed Input'!B303+1</f>
        <v>1</v>
      </c>
      <c r="E229" s="18">
        <f t="shared" si="367"/>
        <v>-999</v>
      </c>
      <c r="F229" s="19">
        <f t="shared" si="368"/>
        <v>0</v>
      </c>
      <c r="G229" s="7">
        <f t="shared" si="478"/>
        <v>1</v>
      </c>
      <c r="H229" s="8">
        <f>+'Detailed Input'!D303</f>
        <v>0</v>
      </c>
      <c r="I229" s="8">
        <v>0</v>
      </c>
      <c r="J229" s="8">
        <f t="shared" si="434"/>
        <v>1</v>
      </c>
      <c r="K229" s="19">
        <f t="shared" si="369"/>
        <v>0</v>
      </c>
      <c r="L229" s="9">
        <f t="shared" si="370"/>
        <v>0</v>
      </c>
      <c r="M229" s="17">
        <f t="shared" si="371"/>
        <v>2</v>
      </c>
      <c r="N229" s="18">
        <f t="shared" si="372"/>
        <v>-999</v>
      </c>
      <c r="O229" s="19">
        <f t="shared" si="373"/>
        <v>0</v>
      </c>
      <c r="P229" s="7">
        <f t="shared" si="479"/>
        <v>1</v>
      </c>
      <c r="Q229" s="8">
        <f>+'Detailed Input'!E303</f>
        <v>0</v>
      </c>
      <c r="R229" s="8">
        <f t="shared" si="435"/>
        <v>0</v>
      </c>
      <c r="S229" s="8">
        <f t="shared" si="436"/>
        <v>1</v>
      </c>
      <c r="T229" s="19">
        <f t="shared" si="374"/>
        <v>0</v>
      </c>
      <c r="U229" s="9">
        <f t="shared" si="375"/>
        <v>0</v>
      </c>
      <c r="V229" s="17">
        <f t="shared" si="376"/>
        <v>3</v>
      </c>
      <c r="W229" s="18">
        <f t="shared" si="377"/>
        <v>-999</v>
      </c>
      <c r="X229" s="19">
        <f t="shared" si="378"/>
        <v>0</v>
      </c>
      <c r="Y229" s="7">
        <f t="shared" si="480"/>
        <v>1</v>
      </c>
      <c r="Z229" s="8">
        <f>+'Detailed Input'!F303</f>
        <v>0</v>
      </c>
      <c r="AA229" s="8">
        <f t="shared" si="437"/>
        <v>0</v>
      </c>
      <c r="AB229" s="8">
        <f t="shared" si="438"/>
        <v>1</v>
      </c>
      <c r="AC229" s="19">
        <f t="shared" si="379"/>
        <v>0</v>
      </c>
      <c r="AD229" s="9">
        <f t="shared" si="380"/>
        <v>0</v>
      </c>
      <c r="AE229" s="17">
        <f t="shared" si="381"/>
        <v>4</v>
      </c>
      <c r="AF229" s="18">
        <f t="shared" si="382"/>
        <v>-999</v>
      </c>
      <c r="AG229" s="19">
        <f t="shared" si="383"/>
        <v>0</v>
      </c>
      <c r="AH229" s="7">
        <f t="shared" si="481"/>
        <v>1</v>
      </c>
      <c r="AI229" s="8">
        <f>+'Detailed Input'!G303</f>
        <v>0</v>
      </c>
      <c r="AJ229" s="8">
        <f t="shared" si="439"/>
        <v>0</v>
      </c>
      <c r="AK229" s="8">
        <f t="shared" si="440"/>
        <v>1</v>
      </c>
      <c r="AL229" s="19">
        <f t="shared" si="384"/>
        <v>0</v>
      </c>
      <c r="AM229" s="9">
        <f t="shared" si="385"/>
        <v>0</v>
      </c>
      <c r="AN229" s="17">
        <f t="shared" si="386"/>
        <v>5</v>
      </c>
      <c r="AO229" s="18">
        <f t="shared" si="387"/>
        <v>-999</v>
      </c>
      <c r="AP229" s="19">
        <f t="shared" si="388"/>
        <v>0</v>
      </c>
      <c r="AQ229" s="7">
        <f t="shared" si="482"/>
        <v>1</v>
      </c>
      <c r="AR229" s="8">
        <f>+'Detailed Input'!H303</f>
        <v>0</v>
      </c>
      <c r="AS229" s="8">
        <f t="shared" si="441"/>
        <v>0</v>
      </c>
      <c r="AT229" s="8">
        <f t="shared" si="442"/>
        <v>1</v>
      </c>
      <c r="AU229" s="19">
        <f t="shared" si="389"/>
        <v>0</v>
      </c>
      <c r="AV229" s="9">
        <f t="shared" si="390"/>
        <v>0</v>
      </c>
      <c r="AW229" s="17">
        <f t="shared" si="391"/>
        <v>6</v>
      </c>
      <c r="AX229" s="18">
        <f t="shared" si="392"/>
        <v>-999</v>
      </c>
      <c r="AY229" s="19">
        <f t="shared" si="393"/>
        <v>0</v>
      </c>
      <c r="AZ229" s="7">
        <f t="shared" si="483"/>
        <v>1</v>
      </c>
      <c r="BA229" s="8">
        <f>+'Detailed Input'!I303</f>
        <v>0</v>
      </c>
      <c r="BB229" s="8">
        <f t="shared" si="443"/>
        <v>0</v>
      </c>
      <c r="BC229" s="8">
        <f t="shared" si="444"/>
        <v>1</v>
      </c>
      <c r="BD229" s="19">
        <f t="shared" si="394"/>
        <v>0</v>
      </c>
      <c r="BE229" s="9">
        <f t="shared" si="395"/>
        <v>0</v>
      </c>
      <c r="BF229" s="17">
        <f t="shared" si="396"/>
        <v>7</v>
      </c>
      <c r="BG229" s="18">
        <f t="shared" si="397"/>
        <v>-999</v>
      </c>
      <c r="BH229" s="19">
        <f t="shared" si="398"/>
        <v>0</v>
      </c>
      <c r="BI229" s="7">
        <f t="shared" si="484"/>
        <v>1</v>
      </c>
      <c r="BJ229" s="8">
        <f>+'Detailed Input'!J303</f>
        <v>0</v>
      </c>
      <c r="BK229" s="8">
        <f t="shared" si="445"/>
        <v>0</v>
      </c>
      <c r="BL229" s="8">
        <f t="shared" si="446"/>
        <v>1</v>
      </c>
      <c r="BM229" s="19">
        <f t="shared" si="399"/>
        <v>0</v>
      </c>
      <c r="BN229" s="9">
        <f t="shared" si="400"/>
        <v>0</v>
      </c>
      <c r="BO229" s="17">
        <f t="shared" si="401"/>
        <v>8</v>
      </c>
      <c r="BP229" s="18">
        <f t="shared" si="402"/>
        <v>-999</v>
      </c>
      <c r="BQ229" s="19">
        <f t="shared" si="403"/>
        <v>0</v>
      </c>
      <c r="BR229" s="7">
        <f t="shared" si="485"/>
        <v>1</v>
      </c>
      <c r="BS229" s="8">
        <f>+'Detailed Input'!K303</f>
        <v>0</v>
      </c>
      <c r="BT229" s="8">
        <f t="shared" si="447"/>
        <v>0</v>
      </c>
      <c r="BU229" s="8">
        <f t="shared" si="448"/>
        <v>1</v>
      </c>
      <c r="BV229" s="19">
        <f t="shared" si="404"/>
        <v>0</v>
      </c>
      <c r="BW229" s="9">
        <f t="shared" si="405"/>
        <v>0</v>
      </c>
      <c r="BX229" s="17">
        <f t="shared" si="406"/>
        <v>9</v>
      </c>
      <c r="BY229" s="18">
        <f t="shared" si="407"/>
        <v>-999</v>
      </c>
      <c r="BZ229" s="19">
        <f t="shared" si="408"/>
        <v>0</v>
      </c>
      <c r="CA229" s="7">
        <f t="shared" si="486"/>
        <v>1</v>
      </c>
      <c r="CB229" s="8">
        <f>+'Detailed Input'!L303</f>
        <v>0</v>
      </c>
      <c r="CC229" s="8">
        <f t="shared" si="449"/>
        <v>0</v>
      </c>
      <c r="CD229" s="8">
        <f t="shared" si="450"/>
        <v>1</v>
      </c>
      <c r="CE229" s="19">
        <f t="shared" si="409"/>
        <v>0</v>
      </c>
      <c r="CF229" s="9">
        <f t="shared" si="410"/>
        <v>0</v>
      </c>
      <c r="CG229" s="17">
        <f t="shared" si="411"/>
        <v>10</v>
      </c>
      <c r="CH229" s="18">
        <f t="shared" si="412"/>
        <v>-999</v>
      </c>
      <c r="CI229" s="19">
        <f t="shared" si="413"/>
        <v>0</v>
      </c>
      <c r="CJ229" s="7">
        <f t="shared" si="487"/>
        <v>1</v>
      </c>
      <c r="CK229" s="8">
        <f>+'Detailed Input'!M303</f>
        <v>0</v>
      </c>
      <c r="CL229" s="8">
        <f t="shared" si="451"/>
        <v>0</v>
      </c>
      <c r="CM229" s="8">
        <f t="shared" si="452"/>
        <v>1</v>
      </c>
      <c r="CN229" s="19">
        <f t="shared" si="414"/>
        <v>0</v>
      </c>
      <c r="CO229" s="134">
        <f t="shared" si="415"/>
        <v>0</v>
      </c>
      <c r="CQ229" s="119" t="str">
        <f t="shared" si="453"/>
        <v>blank</v>
      </c>
      <c r="CR229" s="84">
        <f t="shared" si="416"/>
        <v>0</v>
      </c>
      <c r="CS229" s="77">
        <f t="shared" si="417"/>
        <v>0</v>
      </c>
      <c r="CT229" s="77">
        <f t="shared" si="418"/>
        <v>0</v>
      </c>
      <c r="CU229" s="77">
        <f t="shared" si="419"/>
        <v>0</v>
      </c>
      <c r="CV229" s="77">
        <f t="shared" si="420"/>
        <v>0</v>
      </c>
      <c r="CW229" s="77">
        <f t="shared" si="421"/>
        <v>0</v>
      </c>
      <c r="CX229" s="77">
        <f t="shared" si="422"/>
        <v>0</v>
      </c>
      <c r="CY229" s="77">
        <f t="shared" si="423"/>
        <v>0</v>
      </c>
      <c r="CZ229" s="77">
        <f t="shared" si="424"/>
        <v>0</v>
      </c>
      <c r="DA229" s="77">
        <f t="shared" si="425"/>
        <v>0</v>
      </c>
      <c r="DB229" s="145">
        <f t="shared" si="454"/>
        <v>-999</v>
      </c>
      <c r="DC229" s="115">
        <f t="shared" si="455"/>
        <v>-999</v>
      </c>
      <c r="DD229" s="115">
        <f t="shared" si="456"/>
        <v>-999</v>
      </c>
      <c r="DE229" s="115">
        <f t="shared" si="457"/>
        <v>-999</v>
      </c>
      <c r="DF229" s="115">
        <f t="shared" si="458"/>
        <v>-999</v>
      </c>
      <c r="DG229" s="115">
        <f t="shared" si="459"/>
        <v>-999</v>
      </c>
      <c r="DH229" s="115">
        <f t="shared" si="460"/>
        <v>-999</v>
      </c>
      <c r="DI229" s="115">
        <f t="shared" si="461"/>
        <v>-999</v>
      </c>
      <c r="DJ229" s="115">
        <f t="shared" si="462"/>
        <v>-999</v>
      </c>
      <c r="DK229" s="115">
        <f t="shared" si="463"/>
        <v>-999</v>
      </c>
      <c r="DL229" s="125">
        <f t="shared" si="464"/>
        <v>1</v>
      </c>
      <c r="DM229" s="116">
        <f t="shared" si="465"/>
        <v>1</v>
      </c>
      <c r="DN229" s="116">
        <f t="shared" si="466"/>
        <v>1</v>
      </c>
      <c r="DO229" s="116">
        <f t="shared" si="467"/>
        <v>1</v>
      </c>
      <c r="DP229" s="116">
        <f t="shared" si="468"/>
        <v>1</v>
      </c>
      <c r="DQ229" s="116">
        <f t="shared" si="469"/>
        <v>1</v>
      </c>
      <c r="DR229" s="116">
        <f t="shared" si="470"/>
        <v>1</v>
      </c>
      <c r="DS229" s="116">
        <f t="shared" si="471"/>
        <v>1</v>
      </c>
      <c r="DT229" s="116">
        <f t="shared" si="472"/>
        <v>1</v>
      </c>
      <c r="DU229" s="116">
        <f t="shared" si="473"/>
        <v>1</v>
      </c>
      <c r="DV229" s="125">
        <f t="shared" si="474"/>
        <v>0</v>
      </c>
      <c r="DW229" s="116">
        <f t="shared" si="475"/>
        <v>0</v>
      </c>
      <c r="DX229" s="116">
        <f t="shared" si="426"/>
        <v>0</v>
      </c>
      <c r="DY229" s="116">
        <f t="shared" si="427"/>
        <v>0</v>
      </c>
      <c r="DZ229" s="116">
        <f t="shared" si="428"/>
        <v>0</v>
      </c>
      <c r="EA229" s="116">
        <f t="shared" si="429"/>
        <v>0</v>
      </c>
      <c r="EB229" s="116">
        <f t="shared" si="430"/>
        <v>0</v>
      </c>
      <c r="EC229" s="116">
        <f t="shared" si="431"/>
        <v>0</v>
      </c>
      <c r="ED229" s="116">
        <f t="shared" si="432"/>
        <v>0</v>
      </c>
      <c r="EE229" s="116">
        <f t="shared" si="433"/>
        <v>0</v>
      </c>
      <c r="EF229" s="172" t="str">
        <f>IF(EE229&gt;='Detailed Input'!$A$6,INDEX(DB229:DK229,EE229-'Detailed Input'!$A$6+1),"")</f>
        <v/>
      </c>
      <c r="EG229" s="170" t="str">
        <f>IF(EE229&gt;='Detailed Input'!$A$6,INDEX(DL229:DU229,EE229-'Detailed Input'!$A$6+1),"")</f>
        <v/>
      </c>
      <c r="EH229" s="59">
        <f t="shared" si="476"/>
        <v>0</v>
      </c>
      <c r="EI229" s="120">
        <f t="shared" si="477"/>
        <v>0</v>
      </c>
      <c r="EJ229" s="58"/>
    </row>
    <row r="230" spans="1:140" x14ac:dyDescent="0.2">
      <c r="A230" s="133" t="str">
        <f>IF('Detailed Input'!A304="",'Detailed Input'!$A$25,'Detailed Input'!A304)</f>
        <v>blank</v>
      </c>
      <c r="B230" s="16">
        <f>+'Detailed Input'!C304</f>
        <v>0</v>
      </c>
      <c r="C230" s="16">
        <f>MATCH(A230,'Detailed Input'!$A$25:$A$75,0)</f>
        <v>1</v>
      </c>
      <c r="D230" s="17">
        <f>'Detailed Input'!B304+1</f>
        <v>1</v>
      </c>
      <c r="E230" s="18">
        <f t="shared" si="367"/>
        <v>-999</v>
      </c>
      <c r="F230" s="19">
        <f t="shared" si="368"/>
        <v>0</v>
      </c>
      <c r="G230" s="7">
        <f t="shared" si="478"/>
        <v>1</v>
      </c>
      <c r="H230" s="8">
        <f>+'Detailed Input'!D304</f>
        <v>0</v>
      </c>
      <c r="I230" s="8">
        <v>0</v>
      </c>
      <c r="J230" s="8">
        <f t="shared" si="434"/>
        <v>1</v>
      </c>
      <c r="K230" s="19">
        <f t="shared" si="369"/>
        <v>0</v>
      </c>
      <c r="L230" s="9">
        <f t="shared" si="370"/>
        <v>0</v>
      </c>
      <c r="M230" s="17">
        <f t="shared" si="371"/>
        <v>2</v>
      </c>
      <c r="N230" s="18">
        <f t="shared" si="372"/>
        <v>-999</v>
      </c>
      <c r="O230" s="19">
        <f t="shared" si="373"/>
        <v>0</v>
      </c>
      <c r="P230" s="7">
        <f t="shared" si="479"/>
        <v>1</v>
      </c>
      <c r="Q230" s="8">
        <f>+'Detailed Input'!E304</f>
        <v>0</v>
      </c>
      <c r="R230" s="8">
        <f t="shared" si="435"/>
        <v>0</v>
      </c>
      <c r="S230" s="8">
        <f t="shared" si="436"/>
        <v>1</v>
      </c>
      <c r="T230" s="19">
        <f t="shared" si="374"/>
        <v>0</v>
      </c>
      <c r="U230" s="9">
        <f t="shared" si="375"/>
        <v>0</v>
      </c>
      <c r="V230" s="17">
        <f t="shared" si="376"/>
        <v>3</v>
      </c>
      <c r="W230" s="18">
        <f t="shared" si="377"/>
        <v>-999</v>
      </c>
      <c r="X230" s="19">
        <f t="shared" si="378"/>
        <v>0</v>
      </c>
      <c r="Y230" s="7">
        <f t="shared" si="480"/>
        <v>1</v>
      </c>
      <c r="Z230" s="8">
        <f>+'Detailed Input'!F304</f>
        <v>0</v>
      </c>
      <c r="AA230" s="8">
        <f t="shared" si="437"/>
        <v>0</v>
      </c>
      <c r="AB230" s="8">
        <f t="shared" si="438"/>
        <v>1</v>
      </c>
      <c r="AC230" s="19">
        <f t="shared" si="379"/>
        <v>0</v>
      </c>
      <c r="AD230" s="9">
        <f t="shared" si="380"/>
        <v>0</v>
      </c>
      <c r="AE230" s="17">
        <f t="shared" si="381"/>
        <v>4</v>
      </c>
      <c r="AF230" s="18">
        <f t="shared" si="382"/>
        <v>-999</v>
      </c>
      <c r="AG230" s="19">
        <f t="shared" si="383"/>
        <v>0</v>
      </c>
      <c r="AH230" s="7">
        <f t="shared" si="481"/>
        <v>1</v>
      </c>
      <c r="AI230" s="8">
        <f>+'Detailed Input'!G304</f>
        <v>0</v>
      </c>
      <c r="AJ230" s="8">
        <f t="shared" si="439"/>
        <v>0</v>
      </c>
      <c r="AK230" s="8">
        <f t="shared" si="440"/>
        <v>1</v>
      </c>
      <c r="AL230" s="19">
        <f t="shared" si="384"/>
        <v>0</v>
      </c>
      <c r="AM230" s="9">
        <f t="shared" si="385"/>
        <v>0</v>
      </c>
      <c r="AN230" s="17">
        <f t="shared" si="386"/>
        <v>5</v>
      </c>
      <c r="AO230" s="18">
        <f t="shared" si="387"/>
        <v>-999</v>
      </c>
      <c r="AP230" s="19">
        <f t="shared" si="388"/>
        <v>0</v>
      </c>
      <c r="AQ230" s="7">
        <f t="shared" si="482"/>
        <v>1</v>
      </c>
      <c r="AR230" s="8">
        <f>+'Detailed Input'!H304</f>
        <v>0</v>
      </c>
      <c r="AS230" s="8">
        <f t="shared" si="441"/>
        <v>0</v>
      </c>
      <c r="AT230" s="8">
        <f t="shared" si="442"/>
        <v>1</v>
      </c>
      <c r="AU230" s="19">
        <f t="shared" si="389"/>
        <v>0</v>
      </c>
      <c r="AV230" s="9">
        <f t="shared" si="390"/>
        <v>0</v>
      </c>
      <c r="AW230" s="17">
        <f t="shared" si="391"/>
        <v>6</v>
      </c>
      <c r="AX230" s="18">
        <f t="shared" si="392"/>
        <v>-999</v>
      </c>
      <c r="AY230" s="19">
        <f t="shared" si="393"/>
        <v>0</v>
      </c>
      <c r="AZ230" s="7">
        <f t="shared" si="483"/>
        <v>1</v>
      </c>
      <c r="BA230" s="8">
        <f>+'Detailed Input'!I304</f>
        <v>0</v>
      </c>
      <c r="BB230" s="8">
        <f t="shared" si="443"/>
        <v>0</v>
      </c>
      <c r="BC230" s="8">
        <f t="shared" si="444"/>
        <v>1</v>
      </c>
      <c r="BD230" s="19">
        <f t="shared" si="394"/>
        <v>0</v>
      </c>
      <c r="BE230" s="9">
        <f t="shared" si="395"/>
        <v>0</v>
      </c>
      <c r="BF230" s="17">
        <f t="shared" si="396"/>
        <v>7</v>
      </c>
      <c r="BG230" s="18">
        <f t="shared" si="397"/>
        <v>-999</v>
      </c>
      <c r="BH230" s="19">
        <f t="shared" si="398"/>
        <v>0</v>
      </c>
      <c r="BI230" s="7">
        <f t="shared" si="484"/>
        <v>1</v>
      </c>
      <c r="BJ230" s="8">
        <f>+'Detailed Input'!J304</f>
        <v>0</v>
      </c>
      <c r="BK230" s="8">
        <f t="shared" si="445"/>
        <v>0</v>
      </c>
      <c r="BL230" s="8">
        <f t="shared" si="446"/>
        <v>1</v>
      </c>
      <c r="BM230" s="19">
        <f t="shared" si="399"/>
        <v>0</v>
      </c>
      <c r="BN230" s="9">
        <f t="shared" si="400"/>
        <v>0</v>
      </c>
      <c r="BO230" s="17">
        <f t="shared" si="401"/>
        <v>8</v>
      </c>
      <c r="BP230" s="18">
        <f t="shared" si="402"/>
        <v>-999</v>
      </c>
      <c r="BQ230" s="19">
        <f t="shared" si="403"/>
        <v>0</v>
      </c>
      <c r="BR230" s="7">
        <f t="shared" si="485"/>
        <v>1</v>
      </c>
      <c r="BS230" s="8">
        <f>+'Detailed Input'!K304</f>
        <v>0</v>
      </c>
      <c r="BT230" s="8">
        <f t="shared" si="447"/>
        <v>0</v>
      </c>
      <c r="BU230" s="8">
        <f t="shared" si="448"/>
        <v>1</v>
      </c>
      <c r="BV230" s="19">
        <f t="shared" si="404"/>
        <v>0</v>
      </c>
      <c r="BW230" s="9">
        <f t="shared" si="405"/>
        <v>0</v>
      </c>
      <c r="BX230" s="17">
        <f t="shared" si="406"/>
        <v>9</v>
      </c>
      <c r="BY230" s="18">
        <f t="shared" si="407"/>
        <v>-999</v>
      </c>
      <c r="BZ230" s="19">
        <f t="shared" si="408"/>
        <v>0</v>
      </c>
      <c r="CA230" s="7">
        <f t="shared" si="486"/>
        <v>1</v>
      </c>
      <c r="CB230" s="8">
        <f>+'Detailed Input'!L304</f>
        <v>0</v>
      </c>
      <c r="CC230" s="8">
        <f t="shared" si="449"/>
        <v>0</v>
      </c>
      <c r="CD230" s="8">
        <f t="shared" si="450"/>
        <v>1</v>
      </c>
      <c r="CE230" s="19">
        <f t="shared" si="409"/>
        <v>0</v>
      </c>
      <c r="CF230" s="9">
        <f t="shared" si="410"/>
        <v>0</v>
      </c>
      <c r="CG230" s="17">
        <f t="shared" si="411"/>
        <v>10</v>
      </c>
      <c r="CH230" s="18">
        <f t="shared" si="412"/>
        <v>-999</v>
      </c>
      <c r="CI230" s="19">
        <f t="shared" si="413"/>
        <v>0</v>
      </c>
      <c r="CJ230" s="7">
        <f t="shared" si="487"/>
        <v>1</v>
      </c>
      <c r="CK230" s="8">
        <f>+'Detailed Input'!M304</f>
        <v>0</v>
      </c>
      <c r="CL230" s="8">
        <f t="shared" si="451"/>
        <v>0</v>
      </c>
      <c r="CM230" s="8">
        <f t="shared" si="452"/>
        <v>1</v>
      </c>
      <c r="CN230" s="19">
        <f t="shared" si="414"/>
        <v>0</v>
      </c>
      <c r="CO230" s="134">
        <f t="shared" si="415"/>
        <v>0</v>
      </c>
      <c r="CQ230" s="119" t="str">
        <f t="shared" si="453"/>
        <v>blank</v>
      </c>
      <c r="CR230" s="84">
        <f t="shared" si="416"/>
        <v>0</v>
      </c>
      <c r="CS230" s="77">
        <f t="shared" si="417"/>
        <v>0</v>
      </c>
      <c r="CT230" s="77">
        <f t="shared" si="418"/>
        <v>0</v>
      </c>
      <c r="CU230" s="77">
        <f t="shared" si="419"/>
        <v>0</v>
      </c>
      <c r="CV230" s="77">
        <f t="shared" si="420"/>
        <v>0</v>
      </c>
      <c r="CW230" s="77">
        <f t="shared" si="421"/>
        <v>0</v>
      </c>
      <c r="CX230" s="77">
        <f t="shared" si="422"/>
        <v>0</v>
      </c>
      <c r="CY230" s="77">
        <f t="shared" si="423"/>
        <v>0</v>
      </c>
      <c r="CZ230" s="77">
        <f t="shared" si="424"/>
        <v>0</v>
      </c>
      <c r="DA230" s="77">
        <f t="shared" si="425"/>
        <v>0</v>
      </c>
      <c r="DB230" s="145">
        <f t="shared" si="454"/>
        <v>-999</v>
      </c>
      <c r="DC230" s="115">
        <f t="shared" si="455"/>
        <v>-999</v>
      </c>
      <c r="DD230" s="115">
        <f t="shared" si="456"/>
        <v>-999</v>
      </c>
      <c r="DE230" s="115">
        <f t="shared" si="457"/>
        <v>-999</v>
      </c>
      <c r="DF230" s="115">
        <f t="shared" si="458"/>
        <v>-999</v>
      </c>
      <c r="DG230" s="115">
        <f t="shared" si="459"/>
        <v>-999</v>
      </c>
      <c r="DH230" s="115">
        <f t="shared" si="460"/>
        <v>-999</v>
      </c>
      <c r="DI230" s="115">
        <f t="shared" si="461"/>
        <v>-999</v>
      </c>
      <c r="DJ230" s="115">
        <f t="shared" si="462"/>
        <v>-999</v>
      </c>
      <c r="DK230" s="115">
        <f t="shared" si="463"/>
        <v>-999</v>
      </c>
      <c r="DL230" s="125">
        <f t="shared" si="464"/>
        <v>1</v>
      </c>
      <c r="DM230" s="116">
        <f t="shared" si="465"/>
        <v>1</v>
      </c>
      <c r="DN230" s="116">
        <f t="shared" si="466"/>
        <v>1</v>
      </c>
      <c r="DO230" s="116">
        <f t="shared" si="467"/>
        <v>1</v>
      </c>
      <c r="DP230" s="116">
        <f t="shared" si="468"/>
        <v>1</v>
      </c>
      <c r="DQ230" s="116">
        <f t="shared" si="469"/>
        <v>1</v>
      </c>
      <c r="DR230" s="116">
        <f t="shared" si="470"/>
        <v>1</v>
      </c>
      <c r="DS230" s="116">
        <f t="shared" si="471"/>
        <v>1</v>
      </c>
      <c r="DT230" s="116">
        <f t="shared" si="472"/>
        <v>1</v>
      </c>
      <c r="DU230" s="116">
        <f t="shared" si="473"/>
        <v>1</v>
      </c>
      <c r="DV230" s="125">
        <f t="shared" si="474"/>
        <v>0</v>
      </c>
      <c r="DW230" s="116">
        <f t="shared" si="475"/>
        <v>0</v>
      </c>
      <c r="DX230" s="116">
        <f t="shared" si="426"/>
        <v>0</v>
      </c>
      <c r="DY230" s="116">
        <f t="shared" si="427"/>
        <v>0</v>
      </c>
      <c r="DZ230" s="116">
        <f t="shared" si="428"/>
        <v>0</v>
      </c>
      <c r="EA230" s="116">
        <f t="shared" si="429"/>
        <v>0</v>
      </c>
      <c r="EB230" s="116">
        <f t="shared" si="430"/>
        <v>0</v>
      </c>
      <c r="EC230" s="116">
        <f t="shared" si="431"/>
        <v>0</v>
      </c>
      <c r="ED230" s="116">
        <f t="shared" si="432"/>
        <v>0</v>
      </c>
      <c r="EE230" s="116">
        <f t="shared" si="433"/>
        <v>0</v>
      </c>
      <c r="EF230" s="172" t="str">
        <f>IF(EE230&gt;='Detailed Input'!$A$6,INDEX(DB230:DK230,EE230-'Detailed Input'!$A$6+1),"")</f>
        <v/>
      </c>
      <c r="EG230" s="170" t="str">
        <f>IF(EE230&gt;='Detailed Input'!$A$6,INDEX(DL230:DU230,EE230-'Detailed Input'!$A$6+1),"")</f>
        <v/>
      </c>
      <c r="EH230" s="59">
        <f t="shared" si="476"/>
        <v>0</v>
      </c>
      <c r="EI230" s="120">
        <f t="shared" si="477"/>
        <v>0</v>
      </c>
      <c r="EJ230" s="58"/>
    </row>
    <row r="231" spans="1:140" x14ac:dyDescent="0.2">
      <c r="A231" s="133" t="str">
        <f>IF('Detailed Input'!A305="",'Detailed Input'!$A$25,'Detailed Input'!A305)</f>
        <v>blank</v>
      </c>
      <c r="B231" s="16">
        <f>+'Detailed Input'!C305</f>
        <v>0</v>
      </c>
      <c r="C231" s="16">
        <f>MATCH(A231,'Detailed Input'!$A$25:$A$75,0)</f>
        <v>1</v>
      </c>
      <c r="D231" s="17">
        <f>'Detailed Input'!B305+1</f>
        <v>1</v>
      </c>
      <c r="E231" s="18">
        <f t="shared" si="367"/>
        <v>-999</v>
      </c>
      <c r="F231" s="19">
        <f t="shared" si="368"/>
        <v>0</v>
      </c>
      <c r="G231" s="7">
        <f t="shared" si="478"/>
        <v>1</v>
      </c>
      <c r="H231" s="8">
        <f>+'Detailed Input'!D305</f>
        <v>0</v>
      </c>
      <c r="I231" s="8">
        <v>0</v>
      </c>
      <c r="J231" s="8">
        <f t="shared" si="434"/>
        <v>1</v>
      </c>
      <c r="K231" s="19">
        <f t="shared" si="369"/>
        <v>0</v>
      </c>
      <c r="L231" s="9">
        <f t="shared" si="370"/>
        <v>0</v>
      </c>
      <c r="M231" s="17">
        <f t="shared" si="371"/>
        <v>2</v>
      </c>
      <c r="N231" s="18">
        <f t="shared" si="372"/>
        <v>-999</v>
      </c>
      <c r="O231" s="19">
        <f t="shared" si="373"/>
        <v>0</v>
      </c>
      <c r="P231" s="7">
        <f t="shared" si="479"/>
        <v>1</v>
      </c>
      <c r="Q231" s="8">
        <f>+'Detailed Input'!E305</f>
        <v>0</v>
      </c>
      <c r="R231" s="8">
        <f t="shared" si="435"/>
        <v>0</v>
      </c>
      <c r="S231" s="8">
        <f t="shared" si="436"/>
        <v>1</v>
      </c>
      <c r="T231" s="19">
        <f t="shared" si="374"/>
        <v>0</v>
      </c>
      <c r="U231" s="9">
        <f t="shared" si="375"/>
        <v>0</v>
      </c>
      <c r="V231" s="17">
        <f t="shared" si="376"/>
        <v>3</v>
      </c>
      <c r="W231" s="18">
        <f t="shared" si="377"/>
        <v>-999</v>
      </c>
      <c r="X231" s="19">
        <f t="shared" si="378"/>
        <v>0</v>
      </c>
      <c r="Y231" s="7">
        <f t="shared" si="480"/>
        <v>1</v>
      </c>
      <c r="Z231" s="8">
        <f>+'Detailed Input'!F305</f>
        <v>0</v>
      </c>
      <c r="AA231" s="8">
        <f t="shared" si="437"/>
        <v>0</v>
      </c>
      <c r="AB231" s="8">
        <f t="shared" si="438"/>
        <v>1</v>
      </c>
      <c r="AC231" s="19">
        <f t="shared" si="379"/>
        <v>0</v>
      </c>
      <c r="AD231" s="9">
        <f t="shared" si="380"/>
        <v>0</v>
      </c>
      <c r="AE231" s="17">
        <f t="shared" si="381"/>
        <v>4</v>
      </c>
      <c r="AF231" s="18">
        <f t="shared" si="382"/>
        <v>-999</v>
      </c>
      <c r="AG231" s="19">
        <f t="shared" si="383"/>
        <v>0</v>
      </c>
      <c r="AH231" s="7">
        <f t="shared" si="481"/>
        <v>1</v>
      </c>
      <c r="AI231" s="8">
        <f>+'Detailed Input'!G305</f>
        <v>0</v>
      </c>
      <c r="AJ231" s="8">
        <f t="shared" si="439"/>
        <v>0</v>
      </c>
      <c r="AK231" s="8">
        <f t="shared" si="440"/>
        <v>1</v>
      </c>
      <c r="AL231" s="19">
        <f t="shared" si="384"/>
        <v>0</v>
      </c>
      <c r="AM231" s="9">
        <f t="shared" si="385"/>
        <v>0</v>
      </c>
      <c r="AN231" s="17">
        <f t="shared" si="386"/>
        <v>5</v>
      </c>
      <c r="AO231" s="18">
        <f t="shared" si="387"/>
        <v>-999</v>
      </c>
      <c r="AP231" s="19">
        <f t="shared" si="388"/>
        <v>0</v>
      </c>
      <c r="AQ231" s="7">
        <f t="shared" si="482"/>
        <v>1</v>
      </c>
      <c r="AR231" s="8">
        <f>+'Detailed Input'!H305</f>
        <v>0</v>
      </c>
      <c r="AS231" s="8">
        <f t="shared" si="441"/>
        <v>0</v>
      </c>
      <c r="AT231" s="8">
        <f t="shared" si="442"/>
        <v>1</v>
      </c>
      <c r="AU231" s="19">
        <f t="shared" si="389"/>
        <v>0</v>
      </c>
      <c r="AV231" s="9">
        <f t="shared" si="390"/>
        <v>0</v>
      </c>
      <c r="AW231" s="17">
        <f t="shared" si="391"/>
        <v>6</v>
      </c>
      <c r="AX231" s="18">
        <f t="shared" si="392"/>
        <v>-999</v>
      </c>
      <c r="AY231" s="19">
        <f t="shared" si="393"/>
        <v>0</v>
      </c>
      <c r="AZ231" s="7">
        <f t="shared" si="483"/>
        <v>1</v>
      </c>
      <c r="BA231" s="8">
        <f>+'Detailed Input'!I305</f>
        <v>0</v>
      </c>
      <c r="BB231" s="8">
        <f t="shared" si="443"/>
        <v>0</v>
      </c>
      <c r="BC231" s="8">
        <f t="shared" si="444"/>
        <v>1</v>
      </c>
      <c r="BD231" s="19">
        <f t="shared" si="394"/>
        <v>0</v>
      </c>
      <c r="BE231" s="9">
        <f t="shared" si="395"/>
        <v>0</v>
      </c>
      <c r="BF231" s="17">
        <f t="shared" si="396"/>
        <v>7</v>
      </c>
      <c r="BG231" s="18">
        <f t="shared" si="397"/>
        <v>-999</v>
      </c>
      <c r="BH231" s="19">
        <f t="shared" si="398"/>
        <v>0</v>
      </c>
      <c r="BI231" s="7">
        <f t="shared" si="484"/>
        <v>1</v>
      </c>
      <c r="BJ231" s="8">
        <f>+'Detailed Input'!J305</f>
        <v>0</v>
      </c>
      <c r="BK231" s="8">
        <f t="shared" si="445"/>
        <v>0</v>
      </c>
      <c r="BL231" s="8">
        <f t="shared" si="446"/>
        <v>1</v>
      </c>
      <c r="BM231" s="19">
        <f t="shared" si="399"/>
        <v>0</v>
      </c>
      <c r="BN231" s="9">
        <f t="shared" si="400"/>
        <v>0</v>
      </c>
      <c r="BO231" s="17">
        <f t="shared" si="401"/>
        <v>8</v>
      </c>
      <c r="BP231" s="18">
        <f t="shared" si="402"/>
        <v>-999</v>
      </c>
      <c r="BQ231" s="19">
        <f t="shared" si="403"/>
        <v>0</v>
      </c>
      <c r="BR231" s="7">
        <f t="shared" si="485"/>
        <v>1</v>
      </c>
      <c r="BS231" s="8">
        <f>+'Detailed Input'!K305</f>
        <v>0</v>
      </c>
      <c r="BT231" s="8">
        <f t="shared" si="447"/>
        <v>0</v>
      </c>
      <c r="BU231" s="8">
        <f t="shared" si="448"/>
        <v>1</v>
      </c>
      <c r="BV231" s="19">
        <f t="shared" si="404"/>
        <v>0</v>
      </c>
      <c r="BW231" s="9">
        <f t="shared" si="405"/>
        <v>0</v>
      </c>
      <c r="BX231" s="17">
        <f t="shared" si="406"/>
        <v>9</v>
      </c>
      <c r="BY231" s="18">
        <f t="shared" si="407"/>
        <v>-999</v>
      </c>
      <c r="BZ231" s="19">
        <f t="shared" si="408"/>
        <v>0</v>
      </c>
      <c r="CA231" s="7">
        <f t="shared" si="486"/>
        <v>1</v>
      </c>
      <c r="CB231" s="8">
        <f>+'Detailed Input'!L305</f>
        <v>0</v>
      </c>
      <c r="CC231" s="8">
        <f t="shared" si="449"/>
        <v>0</v>
      </c>
      <c r="CD231" s="8">
        <f t="shared" si="450"/>
        <v>1</v>
      </c>
      <c r="CE231" s="19">
        <f t="shared" si="409"/>
        <v>0</v>
      </c>
      <c r="CF231" s="9">
        <f t="shared" si="410"/>
        <v>0</v>
      </c>
      <c r="CG231" s="17">
        <f t="shared" si="411"/>
        <v>10</v>
      </c>
      <c r="CH231" s="18">
        <f t="shared" si="412"/>
        <v>-999</v>
      </c>
      <c r="CI231" s="19">
        <f t="shared" si="413"/>
        <v>0</v>
      </c>
      <c r="CJ231" s="7">
        <f t="shared" si="487"/>
        <v>1</v>
      </c>
      <c r="CK231" s="8">
        <f>+'Detailed Input'!M305</f>
        <v>0</v>
      </c>
      <c r="CL231" s="8">
        <f t="shared" si="451"/>
        <v>0</v>
      </c>
      <c r="CM231" s="8">
        <f t="shared" si="452"/>
        <v>1</v>
      </c>
      <c r="CN231" s="19">
        <f t="shared" si="414"/>
        <v>0</v>
      </c>
      <c r="CO231" s="134">
        <f t="shared" si="415"/>
        <v>0</v>
      </c>
      <c r="CQ231" s="119" t="str">
        <f t="shared" si="453"/>
        <v>blank</v>
      </c>
      <c r="CR231" s="84">
        <f t="shared" si="416"/>
        <v>0</v>
      </c>
      <c r="CS231" s="77">
        <f t="shared" si="417"/>
        <v>0</v>
      </c>
      <c r="CT231" s="77">
        <f t="shared" si="418"/>
        <v>0</v>
      </c>
      <c r="CU231" s="77">
        <f t="shared" si="419"/>
        <v>0</v>
      </c>
      <c r="CV231" s="77">
        <f t="shared" si="420"/>
        <v>0</v>
      </c>
      <c r="CW231" s="77">
        <f t="shared" si="421"/>
        <v>0</v>
      </c>
      <c r="CX231" s="77">
        <f t="shared" si="422"/>
        <v>0</v>
      </c>
      <c r="CY231" s="77">
        <f t="shared" si="423"/>
        <v>0</v>
      </c>
      <c r="CZ231" s="77">
        <f t="shared" si="424"/>
        <v>0</v>
      </c>
      <c r="DA231" s="77">
        <f t="shared" si="425"/>
        <v>0</v>
      </c>
      <c r="DB231" s="145">
        <f t="shared" si="454"/>
        <v>-999</v>
      </c>
      <c r="DC231" s="115">
        <f t="shared" si="455"/>
        <v>-999</v>
      </c>
      <c r="DD231" s="115">
        <f t="shared" si="456"/>
        <v>-999</v>
      </c>
      <c r="DE231" s="115">
        <f t="shared" si="457"/>
        <v>-999</v>
      </c>
      <c r="DF231" s="115">
        <f t="shared" si="458"/>
        <v>-999</v>
      </c>
      <c r="DG231" s="115">
        <f t="shared" si="459"/>
        <v>-999</v>
      </c>
      <c r="DH231" s="115">
        <f t="shared" si="460"/>
        <v>-999</v>
      </c>
      <c r="DI231" s="115">
        <f t="shared" si="461"/>
        <v>-999</v>
      </c>
      <c r="DJ231" s="115">
        <f t="shared" si="462"/>
        <v>-999</v>
      </c>
      <c r="DK231" s="115">
        <f t="shared" si="463"/>
        <v>-999</v>
      </c>
      <c r="DL231" s="125">
        <f t="shared" si="464"/>
        <v>1</v>
      </c>
      <c r="DM231" s="116">
        <f t="shared" si="465"/>
        <v>1</v>
      </c>
      <c r="DN231" s="116">
        <f t="shared" si="466"/>
        <v>1</v>
      </c>
      <c r="DO231" s="116">
        <f t="shared" si="467"/>
        <v>1</v>
      </c>
      <c r="DP231" s="116">
        <f t="shared" si="468"/>
        <v>1</v>
      </c>
      <c r="DQ231" s="116">
        <f t="shared" si="469"/>
        <v>1</v>
      </c>
      <c r="DR231" s="116">
        <f t="shared" si="470"/>
        <v>1</v>
      </c>
      <c r="DS231" s="116">
        <f t="shared" si="471"/>
        <v>1</v>
      </c>
      <c r="DT231" s="116">
        <f t="shared" si="472"/>
        <v>1</v>
      </c>
      <c r="DU231" s="116">
        <f t="shared" si="473"/>
        <v>1</v>
      </c>
      <c r="DV231" s="125">
        <f t="shared" si="474"/>
        <v>0</v>
      </c>
      <c r="DW231" s="116">
        <f t="shared" si="475"/>
        <v>0</v>
      </c>
      <c r="DX231" s="116">
        <f t="shared" si="426"/>
        <v>0</v>
      </c>
      <c r="DY231" s="116">
        <f t="shared" si="427"/>
        <v>0</v>
      </c>
      <c r="DZ231" s="116">
        <f t="shared" si="428"/>
        <v>0</v>
      </c>
      <c r="EA231" s="116">
        <f t="shared" si="429"/>
        <v>0</v>
      </c>
      <c r="EB231" s="116">
        <f t="shared" si="430"/>
        <v>0</v>
      </c>
      <c r="EC231" s="116">
        <f t="shared" si="431"/>
        <v>0</v>
      </c>
      <c r="ED231" s="116">
        <f t="shared" si="432"/>
        <v>0</v>
      </c>
      <c r="EE231" s="116">
        <f t="shared" si="433"/>
        <v>0</v>
      </c>
      <c r="EF231" s="172" t="str">
        <f>IF(EE231&gt;='Detailed Input'!$A$6,INDEX(DB231:DK231,EE231-'Detailed Input'!$A$6+1),"")</f>
        <v/>
      </c>
      <c r="EG231" s="170" t="str">
        <f>IF(EE231&gt;='Detailed Input'!$A$6,INDEX(DL231:DU231,EE231-'Detailed Input'!$A$6+1),"")</f>
        <v/>
      </c>
      <c r="EH231" s="59">
        <f t="shared" si="476"/>
        <v>0</v>
      </c>
      <c r="EI231" s="120">
        <f t="shared" si="477"/>
        <v>0</v>
      </c>
      <c r="EJ231" s="58"/>
    </row>
    <row r="232" spans="1:140" x14ac:dyDescent="0.2">
      <c r="A232" s="133" t="str">
        <f>IF('Detailed Input'!A306="",'Detailed Input'!$A$25,'Detailed Input'!A306)</f>
        <v>blank</v>
      </c>
      <c r="B232" s="16">
        <f>+'Detailed Input'!C306</f>
        <v>0</v>
      </c>
      <c r="C232" s="16">
        <f>MATCH(A232,'Detailed Input'!$A$25:$A$75,0)</f>
        <v>1</v>
      </c>
      <c r="D232" s="17">
        <f>'Detailed Input'!B306+1</f>
        <v>1</v>
      </c>
      <c r="E232" s="18">
        <f t="shared" si="367"/>
        <v>-999</v>
      </c>
      <c r="F232" s="19">
        <f t="shared" si="368"/>
        <v>0</v>
      </c>
      <c r="G232" s="7">
        <f t="shared" si="478"/>
        <v>1</v>
      </c>
      <c r="H232" s="8">
        <f>+'Detailed Input'!D306</f>
        <v>0</v>
      </c>
      <c r="I232" s="8">
        <v>0</v>
      </c>
      <c r="J232" s="8">
        <f t="shared" si="434"/>
        <v>1</v>
      </c>
      <c r="K232" s="19">
        <f t="shared" si="369"/>
        <v>0</v>
      </c>
      <c r="L232" s="9">
        <f t="shared" si="370"/>
        <v>0</v>
      </c>
      <c r="M232" s="17">
        <f t="shared" si="371"/>
        <v>2</v>
      </c>
      <c r="N232" s="18">
        <f t="shared" si="372"/>
        <v>-999</v>
      </c>
      <c r="O232" s="19">
        <f t="shared" si="373"/>
        <v>0</v>
      </c>
      <c r="P232" s="7">
        <f t="shared" si="479"/>
        <v>1</v>
      </c>
      <c r="Q232" s="8">
        <f>+'Detailed Input'!E306</f>
        <v>0</v>
      </c>
      <c r="R232" s="8">
        <f t="shared" si="435"/>
        <v>0</v>
      </c>
      <c r="S232" s="8">
        <f t="shared" si="436"/>
        <v>1</v>
      </c>
      <c r="T232" s="19">
        <f t="shared" si="374"/>
        <v>0</v>
      </c>
      <c r="U232" s="9">
        <f t="shared" si="375"/>
        <v>0</v>
      </c>
      <c r="V232" s="17">
        <f t="shared" si="376"/>
        <v>3</v>
      </c>
      <c r="W232" s="18">
        <f t="shared" si="377"/>
        <v>-999</v>
      </c>
      <c r="X232" s="19">
        <f t="shared" si="378"/>
        <v>0</v>
      </c>
      <c r="Y232" s="7">
        <f t="shared" si="480"/>
        <v>1</v>
      </c>
      <c r="Z232" s="8">
        <f>+'Detailed Input'!F306</f>
        <v>0</v>
      </c>
      <c r="AA232" s="8">
        <f t="shared" si="437"/>
        <v>0</v>
      </c>
      <c r="AB232" s="8">
        <f t="shared" si="438"/>
        <v>1</v>
      </c>
      <c r="AC232" s="19">
        <f t="shared" si="379"/>
        <v>0</v>
      </c>
      <c r="AD232" s="9">
        <f t="shared" si="380"/>
        <v>0</v>
      </c>
      <c r="AE232" s="17">
        <f t="shared" si="381"/>
        <v>4</v>
      </c>
      <c r="AF232" s="18">
        <f t="shared" si="382"/>
        <v>-999</v>
      </c>
      <c r="AG232" s="19">
        <f t="shared" si="383"/>
        <v>0</v>
      </c>
      <c r="AH232" s="7">
        <f t="shared" si="481"/>
        <v>1</v>
      </c>
      <c r="AI232" s="8">
        <f>+'Detailed Input'!G306</f>
        <v>0</v>
      </c>
      <c r="AJ232" s="8">
        <f t="shared" si="439"/>
        <v>0</v>
      </c>
      <c r="AK232" s="8">
        <f t="shared" si="440"/>
        <v>1</v>
      </c>
      <c r="AL232" s="19">
        <f t="shared" si="384"/>
        <v>0</v>
      </c>
      <c r="AM232" s="9">
        <f t="shared" si="385"/>
        <v>0</v>
      </c>
      <c r="AN232" s="17">
        <f t="shared" si="386"/>
        <v>5</v>
      </c>
      <c r="AO232" s="18">
        <f t="shared" si="387"/>
        <v>-999</v>
      </c>
      <c r="AP232" s="19">
        <f t="shared" si="388"/>
        <v>0</v>
      </c>
      <c r="AQ232" s="7">
        <f t="shared" si="482"/>
        <v>1</v>
      </c>
      <c r="AR232" s="8">
        <f>+'Detailed Input'!H306</f>
        <v>0</v>
      </c>
      <c r="AS232" s="8">
        <f t="shared" si="441"/>
        <v>0</v>
      </c>
      <c r="AT232" s="8">
        <f t="shared" si="442"/>
        <v>1</v>
      </c>
      <c r="AU232" s="19">
        <f t="shared" si="389"/>
        <v>0</v>
      </c>
      <c r="AV232" s="9">
        <f t="shared" si="390"/>
        <v>0</v>
      </c>
      <c r="AW232" s="17">
        <f t="shared" si="391"/>
        <v>6</v>
      </c>
      <c r="AX232" s="18">
        <f t="shared" si="392"/>
        <v>-999</v>
      </c>
      <c r="AY232" s="19">
        <f t="shared" si="393"/>
        <v>0</v>
      </c>
      <c r="AZ232" s="7">
        <f t="shared" si="483"/>
        <v>1</v>
      </c>
      <c r="BA232" s="8">
        <f>+'Detailed Input'!I306</f>
        <v>0</v>
      </c>
      <c r="BB232" s="8">
        <f t="shared" si="443"/>
        <v>0</v>
      </c>
      <c r="BC232" s="8">
        <f t="shared" si="444"/>
        <v>1</v>
      </c>
      <c r="BD232" s="19">
        <f t="shared" si="394"/>
        <v>0</v>
      </c>
      <c r="BE232" s="9">
        <f t="shared" si="395"/>
        <v>0</v>
      </c>
      <c r="BF232" s="17">
        <f t="shared" si="396"/>
        <v>7</v>
      </c>
      <c r="BG232" s="18">
        <f t="shared" si="397"/>
        <v>-999</v>
      </c>
      <c r="BH232" s="19">
        <f t="shared" si="398"/>
        <v>0</v>
      </c>
      <c r="BI232" s="7">
        <f t="shared" si="484"/>
        <v>1</v>
      </c>
      <c r="BJ232" s="8">
        <f>+'Detailed Input'!J306</f>
        <v>0</v>
      </c>
      <c r="BK232" s="8">
        <f t="shared" si="445"/>
        <v>0</v>
      </c>
      <c r="BL232" s="8">
        <f t="shared" si="446"/>
        <v>1</v>
      </c>
      <c r="BM232" s="19">
        <f t="shared" si="399"/>
        <v>0</v>
      </c>
      <c r="BN232" s="9">
        <f t="shared" si="400"/>
        <v>0</v>
      </c>
      <c r="BO232" s="17">
        <f t="shared" si="401"/>
        <v>8</v>
      </c>
      <c r="BP232" s="18">
        <f t="shared" si="402"/>
        <v>-999</v>
      </c>
      <c r="BQ232" s="19">
        <f t="shared" si="403"/>
        <v>0</v>
      </c>
      <c r="BR232" s="7">
        <f t="shared" si="485"/>
        <v>1</v>
      </c>
      <c r="BS232" s="8">
        <f>+'Detailed Input'!K306</f>
        <v>0</v>
      </c>
      <c r="BT232" s="8">
        <f t="shared" si="447"/>
        <v>0</v>
      </c>
      <c r="BU232" s="8">
        <f t="shared" si="448"/>
        <v>1</v>
      </c>
      <c r="BV232" s="19">
        <f t="shared" si="404"/>
        <v>0</v>
      </c>
      <c r="BW232" s="9">
        <f t="shared" si="405"/>
        <v>0</v>
      </c>
      <c r="BX232" s="17">
        <f t="shared" si="406"/>
        <v>9</v>
      </c>
      <c r="BY232" s="18">
        <f t="shared" si="407"/>
        <v>-999</v>
      </c>
      <c r="BZ232" s="19">
        <f t="shared" si="408"/>
        <v>0</v>
      </c>
      <c r="CA232" s="7">
        <f t="shared" si="486"/>
        <v>1</v>
      </c>
      <c r="CB232" s="8">
        <f>+'Detailed Input'!L306</f>
        <v>0</v>
      </c>
      <c r="CC232" s="8">
        <f t="shared" si="449"/>
        <v>0</v>
      </c>
      <c r="CD232" s="8">
        <f t="shared" si="450"/>
        <v>1</v>
      </c>
      <c r="CE232" s="19">
        <f t="shared" si="409"/>
        <v>0</v>
      </c>
      <c r="CF232" s="9">
        <f t="shared" si="410"/>
        <v>0</v>
      </c>
      <c r="CG232" s="17">
        <f t="shared" si="411"/>
        <v>10</v>
      </c>
      <c r="CH232" s="18">
        <f t="shared" si="412"/>
        <v>-999</v>
      </c>
      <c r="CI232" s="19">
        <f t="shared" si="413"/>
        <v>0</v>
      </c>
      <c r="CJ232" s="7">
        <f t="shared" si="487"/>
        <v>1</v>
      </c>
      <c r="CK232" s="8">
        <f>+'Detailed Input'!M306</f>
        <v>0</v>
      </c>
      <c r="CL232" s="8">
        <f t="shared" si="451"/>
        <v>0</v>
      </c>
      <c r="CM232" s="8">
        <f t="shared" si="452"/>
        <v>1</v>
      </c>
      <c r="CN232" s="19">
        <f t="shared" si="414"/>
        <v>0</v>
      </c>
      <c r="CO232" s="134">
        <f t="shared" si="415"/>
        <v>0</v>
      </c>
      <c r="CQ232" s="119" t="str">
        <f t="shared" si="453"/>
        <v>blank</v>
      </c>
      <c r="CR232" s="84">
        <f t="shared" si="416"/>
        <v>0</v>
      </c>
      <c r="CS232" s="77">
        <f t="shared" si="417"/>
        <v>0</v>
      </c>
      <c r="CT232" s="77">
        <f t="shared" si="418"/>
        <v>0</v>
      </c>
      <c r="CU232" s="77">
        <f t="shared" si="419"/>
        <v>0</v>
      </c>
      <c r="CV232" s="77">
        <f t="shared" si="420"/>
        <v>0</v>
      </c>
      <c r="CW232" s="77">
        <f t="shared" si="421"/>
        <v>0</v>
      </c>
      <c r="CX232" s="77">
        <f t="shared" si="422"/>
        <v>0</v>
      </c>
      <c r="CY232" s="77">
        <f t="shared" si="423"/>
        <v>0</v>
      </c>
      <c r="CZ232" s="77">
        <f t="shared" si="424"/>
        <v>0</v>
      </c>
      <c r="DA232" s="77">
        <f t="shared" si="425"/>
        <v>0</v>
      </c>
      <c r="DB232" s="145">
        <f t="shared" si="454"/>
        <v>-999</v>
      </c>
      <c r="DC232" s="115">
        <f t="shared" si="455"/>
        <v>-999</v>
      </c>
      <c r="DD232" s="115">
        <f t="shared" si="456"/>
        <v>-999</v>
      </c>
      <c r="DE232" s="115">
        <f t="shared" si="457"/>
        <v>-999</v>
      </c>
      <c r="DF232" s="115">
        <f t="shared" si="458"/>
        <v>-999</v>
      </c>
      <c r="DG232" s="115">
        <f t="shared" si="459"/>
        <v>-999</v>
      </c>
      <c r="DH232" s="115">
        <f t="shared" si="460"/>
        <v>-999</v>
      </c>
      <c r="DI232" s="115">
        <f t="shared" si="461"/>
        <v>-999</v>
      </c>
      <c r="DJ232" s="115">
        <f t="shared" si="462"/>
        <v>-999</v>
      </c>
      <c r="DK232" s="115">
        <f t="shared" si="463"/>
        <v>-999</v>
      </c>
      <c r="DL232" s="125">
        <f t="shared" si="464"/>
        <v>1</v>
      </c>
      <c r="DM232" s="116">
        <f t="shared" si="465"/>
        <v>1</v>
      </c>
      <c r="DN232" s="116">
        <f t="shared" si="466"/>
        <v>1</v>
      </c>
      <c r="DO232" s="116">
        <f t="shared" si="467"/>
        <v>1</v>
      </c>
      <c r="DP232" s="116">
        <f t="shared" si="468"/>
        <v>1</v>
      </c>
      <c r="DQ232" s="116">
        <f t="shared" si="469"/>
        <v>1</v>
      </c>
      <c r="DR232" s="116">
        <f t="shared" si="470"/>
        <v>1</v>
      </c>
      <c r="DS232" s="116">
        <f t="shared" si="471"/>
        <v>1</v>
      </c>
      <c r="DT232" s="116">
        <f t="shared" si="472"/>
        <v>1</v>
      </c>
      <c r="DU232" s="116">
        <f t="shared" si="473"/>
        <v>1</v>
      </c>
      <c r="DV232" s="125">
        <f t="shared" si="474"/>
        <v>0</v>
      </c>
      <c r="DW232" s="116">
        <f t="shared" si="475"/>
        <v>0</v>
      </c>
      <c r="DX232" s="116">
        <f t="shared" si="426"/>
        <v>0</v>
      </c>
      <c r="DY232" s="116">
        <f t="shared" si="427"/>
        <v>0</v>
      </c>
      <c r="DZ232" s="116">
        <f t="shared" si="428"/>
        <v>0</v>
      </c>
      <c r="EA232" s="116">
        <f t="shared" si="429"/>
        <v>0</v>
      </c>
      <c r="EB232" s="116">
        <f t="shared" si="430"/>
        <v>0</v>
      </c>
      <c r="EC232" s="116">
        <f t="shared" si="431"/>
        <v>0</v>
      </c>
      <c r="ED232" s="116">
        <f t="shared" si="432"/>
        <v>0</v>
      </c>
      <c r="EE232" s="116">
        <f t="shared" si="433"/>
        <v>0</v>
      </c>
      <c r="EF232" s="172" t="str">
        <f>IF(EE232&gt;='Detailed Input'!$A$6,INDEX(DB232:DK232,EE232-'Detailed Input'!$A$6+1),"")</f>
        <v/>
      </c>
      <c r="EG232" s="170" t="str">
        <f>IF(EE232&gt;='Detailed Input'!$A$6,INDEX(DL232:DU232,EE232-'Detailed Input'!$A$6+1),"")</f>
        <v/>
      </c>
      <c r="EH232" s="59">
        <f t="shared" si="476"/>
        <v>0</v>
      </c>
      <c r="EI232" s="120">
        <f t="shared" si="477"/>
        <v>0</v>
      </c>
      <c r="EJ232" s="58"/>
    </row>
    <row r="233" spans="1:140" x14ac:dyDescent="0.2">
      <c r="A233" s="133" t="str">
        <f>IF('Detailed Input'!A307="",'Detailed Input'!$A$25,'Detailed Input'!A307)</f>
        <v>blank</v>
      </c>
      <c r="B233" s="16">
        <f>+'Detailed Input'!C307</f>
        <v>0</v>
      </c>
      <c r="C233" s="16">
        <f>MATCH(A233,'Detailed Input'!$A$25:$A$75,0)</f>
        <v>1</v>
      </c>
      <c r="D233" s="17">
        <f>'Detailed Input'!B307+1</f>
        <v>1</v>
      </c>
      <c r="E233" s="18">
        <f t="shared" si="367"/>
        <v>-999</v>
      </c>
      <c r="F233" s="19">
        <f t="shared" si="368"/>
        <v>0</v>
      </c>
      <c r="G233" s="7">
        <f t="shared" si="478"/>
        <v>1</v>
      </c>
      <c r="H233" s="8">
        <f>+'Detailed Input'!D307</f>
        <v>0</v>
      </c>
      <c r="I233" s="8">
        <v>0</v>
      </c>
      <c r="J233" s="8">
        <f t="shared" si="434"/>
        <v>1</v>
      </c>
      <c r="K233" s="19">
        <f t="shared" si="369"/>
        <v>0</v>
      </c>
      <c r="L233" s="9">
        <f t="shared" si="370"/>
        <v>0</v>
      </c>
      <c r="M233" s="17">
        <f t="shared" si="371"/>
        <v>2</v>
      </c>
      <c r="N233" s="18">
        <f t="shared" si="372"/>
        <v>-999</v>
      </c>
      <c r="O233" s="19">
        <f t="shared" si="373"/>
        <v>0</v>
      </c>
      <c r="P233" s="7">
        <f t="shared" si="479"/>
        <v>1</v>
      </c>
      <c r="Q233" s="8">
        <f>+'Detailed Input'!E307</f>
        <v>0</v>
      </c>
      <c r="R233" s="8">
        <f t="shared" si="435"/>
        <v>0</v>
      </c>
      <c r="S233" s="8">
        <f t="shared" si="436"/>
        <v>1</v>
      </c>
      <c r="T233" s="19">
        <f t="shared" si="374"/>
        <v>0</v>
      </c>
      <c r="U233" s="9">
        <f t="shared" si="375"/>
        <v>0</v>
      </c>
      <c r="V233" s="17">
        <f t="shared" si="376"/>
        <v>3</v>
      </c>
      <c r="W233" s="18">
        <f t="shared" si="377"/>
        <v>-999</v>
      </c>
      <c r="X233" s="19">
        <f t="shared" si="378"/>
        <v>0</v>
      </c>
      <c r="Y233" s="7">
        <f t="shared" si="480"/>
        <v>1</v>
      </c>
      <c r="Z233" s="8">
        <f>+'Detailed Input'!F307</f>
        <v>0</v>
      </c>
      <c r="AA233" s="8">
        <f t="shared" si="437"/>
        <v>0</v>
      </c>
      <c r="AB233" s="8">
        <f t="shared" si="438"/>
        <v>1</v>
      </c>
      <c r="AC233" s="19">
        <f t="shared" si="379"/>
        <v>0</v>
      </c>
      <c r="AD233" s="9">
        <f t="shared" si="380"/>
        <v>0</v>
      </c>
      <c r="AE233" s="17">
        <f t="shared" si="381"/>
        <v>4</v>
      </c>
      <c r="AF233" s="18">
        <f t="shared" si="382"/>
        <v>-999</v>
      </c>
      <c r="AG233" s="19">
        <f t="shared" si="383"/>
        <v>0</v>
      </c>
      <c r="AH233" s="7">
        <f t="shared" si="481"/>
        <v>1</v>
      </c>
      <c r="AI233" s="8">
        <f>+'Detailed Input'!G307</f>
        <v>0</v>
      </c>
      <c r="AJ233" s="8">
        <f t="shared" si="439"/>
        <v>0</v>
      </c>
      <c r="AK233" s="8">
        <f t="shared" si="440"/>
        <v>1</v>
      </c>
      <c r="AL233" s="19">
        <f t="shared" si="384"/>
        <v>0</v>
      </c>
      <c r="AM233" s="9">
        <f t="shared" si="385"/>
        <v>0</v>
      </c>
      <c r="AN233" s="17">
        <f t="shared" si="386"/>
        <v>5</v>
      </c>
      <c r="AO233" s="18">
        <f t="shared" si="387"/>
        <v>-999</v>
      </c>
      <c r="AP233" s="19">
        <f t="shared" si="388"/>
        <v>0</v>
      </c>
      <c r="AQ233" s="7">
        <f t="shared" si="482"/>
        <v>1</v>
      </c>
      <c r="AR233" s="8">
        <f>+'Detailed Input'!H307</f>
        <v>0</v>
      </c>
      <c r="AS233" s="8">
        <f t="shared" si="441"/>
        <v>0</v>
      </c>
      <c r="AT233" s="8">
        <f t="shared" si="442"/>
        <v>1</v>
      </c>
      <c r="AU233" s="19">
        <f t="shared" si="389"/>
        <v>0</v>
      </c>
      <c r="AV233" s="9">
        <f t="shared" si="390"/>
        <v>0</v>
      </c>
      <c r="AW233" s="17">
        <f t="shared" si="391"/>
        <v>6</v>
      </c>
      <c r="AX233" s="18">
        <f t="shared" si="392"/>
        <v>-999</v>
      </c>
      <c r="AY233" s="19">
        <f t="shared" si="393"/>
        <v>0</v>
      </c>
      <c r="AZ233" s="7">
        <f t="shared" si="483"/>
        <v>1</v>
      </c>
      <c r="BA233" s="8">
        <f>+'Detailed Input'!I307</f>
        <v>0</v>
      </c>
      <c r="BB233" s="8">
        <f t="shared" si="443"/>
        <v>0</v>
      </c>
      <c r="BC233" s="8">
        <f t="shared" si="444"/>
        <v>1</v>
      </c>
      <c r="BD233" s="19">
        <f t="shared" si="394"/>
        <v>0</v>
      </c>
      <c r="BE233" s="9">
        <f t="shared" si="395"/>
        <v>0</v>
      </c>
      <c r="BF233" s="17">
        <f t="shared" si="396"/>
        <v>7</v>
      </c>
      <c r="BG233" s="18">
        <f t="shared" si="397"/>
        <v>-999</v>
      </c>
      <c r="BH233" s="19">
        <f t="shared" si="398"/>
        <v>0</v>
      </c>
      <c r="BI233" s="7">
        <f t="shared" si="484"/>
        <v>1</v>
      </c>
      <c r="BJ233" s="8">
        <f>+'Detailed Input'!J307</f>
        <v>0</v>
      </c>
      <c r="BK233" s="8">
        <f t="shared" si="445"/>
        <v>0</v>
      </c>
      <c r="BL233" s="8">
        <f t="shared" si="446"/>
        <v>1</v>
      </c>
      <c r="BM233" s="19">
        <f t="shared" si="399"/>
        <v>0</v>
      </c>
      <c r="BN233" s="9">
        <f t="shared" si="400"/>
        <v>0</v>
      </c>
      <c r="BO233" s="17">
        <f t="shared" si="401"/>
        <v>8</v>
      </c>
      <c r="BP233" s="18">
        <f t="shared" si="402"/>
        <v>-999</v>
      </c>
      <c r="BQ233" s="19">
        <f t="shared" si="403"/>
        <v>0</v>
      </c>
      <c r="BR233" s="7">
        <f t="shared" si="485"/>
        <v>1</v>
      </c>
      <c r="BS233" s="8">
        <f>+'Detailed Input'!K307</f>
        <v>0</v>
      </c>
      <c r="BT233" s="8">
        <f t="shared" si="447"/>
        <v>0</v>
      </c>
      <c r="BU233" s="8">
        <f t="shared" si="448"/>
        <v>1</v>
      </c>
      <c r="BV233" s="19">
        <f t="shared" si="404"/>
        <v>0</v>
      </c>
      <c r="BW233" s="9">
        <f t="shared" si="405"/>
        <v>0</v>
      </c>
      <c r="BX233" s="17">
        <f t="shared" si="406"/>
        <v>9</v>
      </c>
      <c r="BY233" s="18">
        <f t="shared" si="407"/>
        <v>-999</v>
      </c>
      <c r="BZ233" s="19">
        <f t="shared" si="408"/>
        <v>0</v>
      </c>
      <c r="CA233" s="7">
        <f t="shared" si="486"/>
        <v>1</v>
      </c>
      <c r="CB233" s="8">
        <f>+'Detailed Input'!L307</f>
        <v>0</v>
      </c>
      <c r="CC233" s="8">
        <f t="shared" si="449"/>
        <v>0</v>
      </c>
      <c r="CD233" s="8">
        <f t="shared" si="450"/>
        <v>1</v>
      </c>
      <c r="CE233" s="19">
        <f t="shared" si="409"/>
        <v>0</v>
      </c>
      <c r="CF233" s="9">
        <f t="shared" si="410"/>
        <v>0</v>
      </c>
      <c r="CG233" s="17">
        <f t="shared" si="411"/>
        <v>10</v>
      </c>
      <c r="CH233" s="18">
        <f t="shared" si="412"/>
        <v>-999</v>
      </c>
      <c r="CI233" s="19">
        <f t="shared" si="413"/>
        <v>0</v>
      </c>
      <c r="CJ233" s="7">
        <f t="shared" si="487"/>
        <v>1</v>
      </c>
      <c r="CK233" s="8">
        <f>+'Detailed Input'!M307</f>
        <v>0</v>
      </c>
      <c r="CL233" s="8">
        <f t="shared" si="451"/>
        <v>0</v>
      </c>
      <c r="CM233" s="8">
        <f t="shared" si="452"/>
        <v>1</v>
      </c>
      <c r="CN233" s="19">
        <f t="shared" si="414"/>
        <v>0</v>
      </c>
      <c r="CO233" s="134">
        <f t="shared" si="415"/>
        <v>0</v>
      </c>
      <c r="CQ233" s="119" t="str">
        <f t="shared" si="453"/>
        <v>blank</v>
      </c>
      <c r="CR233" s="84">
        <f t="shared" si="416"/>
        <v>0</v>
      </c>
      <c r="CS233" s="77">
        <f t="shared" si="417"/>
        <v>0</v>
      </c>
      <c r="CT233" s="77">
        <f t="shared" si="418"/>
        <v>0</v>
      </c>
      <c r="CU233" s="77">
        <f t="shared" si="419"/>
        <v>0</v>
      </c>
      <c r="CV233" s="77">
        <f t="shared" si="420"/>
        <v>0</v>
      </c>
      <c r="CW233" s="77">
        <f t="shared" si="421"/>
        <v>0</v>
      </c>
      <c r="CX233" s="77">
        <f t="shared" si="422"/>
        <v>0</v>
      </c>
      <c r="CY233" s="77">
        <f t="shared" si="423"/>
        <v>0</v>
      </c>
      <c r="CZ233" s="77">
        <f t="shared" si="424"/>
        <v>0</v>
      </c>
      <c r="DA233" s="77">
        <f t="shared" si="425"/>
        <v>0</v>
      </c>
      <c r="DB233" s="145">
        <f t="shared" si="454"/>
        <v>-999</v>
      </c>
      <c r="DC233" s="115">
        <f t="shared" si="455"/>
        <v>-999</v>
      </c>
      <c r="DD233" s="115">
        <f t="shared" si="456"/>
        <v>-999</v>
      </c>
      <c r="DE233" s="115">
        <f t="shared" si="457"/>
        <v>-999</v>
      </c>
      <c r="DF233" s="115">
        <f t="shared" si="458"/>
        <v>-999</v>
      </c>
      <c r="DG233" s="115">
        <f t="shared" si="459"/>
        <v>-999</v>
      </c>
      <c r="DH233" s="115">
        <f t="shared" si="460"/>
        <v>-999</v>
      </c>
      <c r="DI233" s="115">
        <f t="shared" si="461"/>
        <v>-999</v>
      </c>
      <c r="DJ233" s="115">
        <f t="shared" si="462"/>
        <v>-999</v>
      </c>
      <c r="DK233" s="115">
        <f t="shared" si="463"/>
        <v>-999</v>
      </c>
      <c r="DL233" s="125">
        <f t="shared" si="464"/>
        <v>1</v>
      </c>
      <c r="DM233" s="116">
        <f t="shared" si="465"/>
        <v>1</v>
      </c>
      <c r="DN233" s="116">
        <f t="shared" si="466"/>
        <v>1</v>
      </c>
      <c r="DO233" s="116">
        <f t="shared" si="467"/>
        <v>1</v>
      </c>
      <c r="DP233" s="116">
        <f t="shared" si="468"/>
        <v>1</v>
      </c>
      <c r="DQ233" s="116">
        <f t="shared" si="469"/>
        <v>1</v>
      </c>
      <c r="DR233" s="116">
        <f t="shared" si="470"/>
        <v>1</v>
      </c>
      <c r="DS233" s="116">
        <f t="shared" si="471"/>
        <v>1</v>
      </c>
      <c r="DT233" s="116">
        <f t="shared" si="472"/>
        <v>1</v>
      </c>
      <c r="DU233" s="116">
        <f t="shared" si="473"/>
        <v>1</v>
      </c>
      <c r="DV233" s="125">
        <f t="shared" si="474"/>
        <v>0</v>
      </c>
      <c r="DW233" s="116">
        <f t="shared" si="475"/>
        <v>0</v>
      </c>
      <c r="DX233" s="116">
        <f t="shared" si="426"/>
        <v>0</v>
      </c>
      <c r="DY233" s="116">
        <f t="shared" si="427"/>
        <v>0</v>
      </c>
      <c r="DZ233" s="116">
        <f t="shared" si="428"/>
        <v>0</v>
      </c>
      <c r="EA233" s="116">
        <f t="shared" si="429"/>
        <v>0</v>
      </c>
      <c r="EB233" s="116">
        <f t="shared" si="430"/>
        <v>0</v>
      </c>
      <c r="EC233" s="116">
        <f t="shared" si="431"/>
        <v>0</v>
      </c>
      <c r="ED233" s="116">
        <f t="shared" si="432"/>
        <v>0</v>
      </c>
      <c r="EE233" s="116">
        <f t="shared" si="433"/>
        <v>0</v>
      </c>
      <c r="EF233" s="172" t="str">
        <f>IF(EE233&gt;='Detailed Input'!$A$6,INDEX(DB233:DK233,EE233-'Detailed Input'!$A$6+1),"")</f>
        <v/>
      </c>
      <c r="EG233" s="170" t="str">
        <f>IF(EE233&gt;='Detailed Input'!$A$6,INDEX(DL233:DU233,EE233-'Detailed Input'!$A$6+1),"")</f>
        <v/>
      </c>
      <c r="EH233" s="59">
        <f t="shared" si="476"/>
        <v>0</v>
      </c>
      <c r="EI233" s="120">
        <f t="shared" si="477"/>
        <v>0</v>
      </c>
      <c r="EJ233" s="58"/>
    </row>
    <row r="234" spans="1:140" x14ac:dyDescent="0.2">
      <c r="A234" s="133" t="str">
        <f>IF('Detailed Input'!A308="",'Detailed Input'!$A$25,'Detailed Input'!A308)</f>
        <v>blank</v>
      </c>
      <c r="B234" s="16">
        <f>+'Detailed Input'!C308</f>
        <v>0</v>
      </c>
      <c r="C234" s="16">
        <f>MATCH(A234,'Detailed Input'!$A$25:$A$75,0)</f>
        <v>1</v>
      </c>
      <c r="D234" s="17">
        <f>'Detailed Input'!B308+1</f>
        <v>1</v>
      </c>
      <c r="E234" s="18">
        <f t="shared" si="367"/>
        <v>-999</v>
      </c>
      <c r="F234" s="19">
        <f t="shared" si="368"/>
        <v>0</v>
      </c>
      <c r="G234" s="7">
        <f t="shared" si="478"/>
        <v>1</v>
      </c>
      <c r="H234" s="8">
        <f>+'Detailed Input'!D308</f>
        <v>0</v>
      </c>
      <c r="I234" s="8">
        <v>0</v>
      </c>
      <c r="J234" s="8">
        <f t="shared" si="434"/>
        <v>1</v>
      </c>
      <c r="K234" s="19">
        <f t="shared" si="369"/>
        <v>0</v>
      </c>
      <c r="L234" s="9">
        <f t="shared" si="370"/>
        <v>0</v>
      </c>
      <c r="M234" s="17">
        <f t="shared" si="371"/>
        <v>2</v>
      </c>
      <c r="N234" s="18">
        <f t="shared" si="372"/>
        <v>-999</v>
      </c>
      <c r="O234" s="19">
        <f t="shared" si="373"/>
        <v>0</v>
      </c>
      <c r="P234" s="7">
        <f t="shared" si="479"/>
        <v>1</v>
      </c>
      <c r="Q234" s="8">
        <f>+'Detailed Input'!E308</f>
        <v>0</v>
      </c>
      <c r="R234" s="8">
        <f t="shared" si="435"/>
        <v>0</v>
      </c>
      <c r="S234" s="8">
        <f t="shared" si="436"/>
        <v>1</v>
      </c>
      <c r="T234" s="19">
        <f t="shared" si="374"/>
        <v>0</v>
      </c>
      <c r="U234" s="9">
        <f t="shared" si="375"/>
        <v>0</v>
      </c>
      <c r="V234" s="17">
        <f t="shared" si="376"/>
        <v>3</v>
      </c>
      <c r="W234" s="18">
        <f t="shared" si="377"/>
        <v>-999</v>
      </c>
      <c r="X234" s="19">
        <f t="shared" si="378"/>
        <v>0</v>
      </c>
      <c r="Y234" s="7">
        <f t="shared" si="480"/>
        <v>1</v>
      </c>
      <c r="Z234" s="8">
        <f>+'Detailed Input'!F308</f>
        <v>0</v>
      </c>
      <c r="AA234" s="8">
        <f t="shared" si="437"/>
        <v>0</v>
      </c>
      <c r="AB234" s="8">
        <f t="shared" si="438"/>
        <v>1</v>
      </c>
      <c r="AC234" s="19">
        <f t="shared" si="379"/>
        <v>0</v>
      </c>
      <c r="AD234" s="9">
        <f t="shared" si="380"/>
        <v>0</v>
      </c>
      <c r="AE234" s="17">
        <f t="shared" si="381"/>
        <v>4</v>
      </c>
      <c r="AF234" s="18">
        <f t="shared" si="382"/>
        <v>-999</v>
      </c>
      <c r="AG234" s="19">
        <f t="shared" si="383"/>
        <v>0</v>
      </c>
      <c r="AH234" s="7">
        <f t="shared" si="481"/>
        <v>1</v>
      </c>
      <c r="AI234" s="8">
        <f>+'Detailed Input'!G308</f>
        <v>0</v>
      </c>
      <c r="AJ234" s="8">
        <f t="shared" si="439"/>
        <v>0</v>
      </c>
      <c r="AK234" s="8">
        <f t="shared" si="440"/>
        <v>1</v>
      </c>
      <c r="AL234" s="19">
        <f t="shared" si="384"/>
        <v>0</v>
      </c>
      <c r="AM234" s="9">
        <f t="shared" si="385"/>
        <v>0</v>
      </c>
      <c r="AN234" s="17">
        <f t="shared" si="386"/>
        <v>5</v>
      </c>
      <c r="AO234" s="18">
        <f t="shared" si="387"/>
        <v>-999</v>
      </c>
      <c r="AP234" s="19">
        <f t="shared" si="388"/>
        <v>0</v>
      </c>
      <c r="AQ234" s="7">
        <f t="shared" si="482"/>
        <v>1</v>
      </c>
      <c r="AR234" s="8">
        <f>+'Detailed Input'!H308</f>
        <v>0</v>
      </c>
      <c r="AS234" s="8">
        <f t="shared" si="441"/>
        <v>0</v>
      </c>
      <c r="AT234" s="8">
        <f t="shared" si="442"/>
        <v>1</v>
      </c>
      <c r="AU234" s="19">
        <f t="shared" si="389"/>
        <v>0</v>
      </c>
      <c r="AV234" s="9">
        <f t="shared" si="390"/>
        <v>0</v>
      </c>
      <c r="AW234" s="17">
        <f t="shared" si="391"/>
        <v>6</v>
      </c>
      <c r="AX234" s="18">
        <f t="shared" si="392"/>
        <v>-999</v>
      </c>
      <c r="AY234" s="19">
        <f t="shared" si="393"/>
        <v>0</v>
      </c>
      <c r="AZ234" s="7">
        <f t="shared" si="483"/>
        <v>1</v>
      </c>
      <c r="BA234" s="8">
        <f>+'Detailed Input'!I308</f>
        <v>0</v>
      </c>
      <c r="BB234" s="8">
        <f t="shared" si="443"/>
        <v>0</v>
      </c>
      <c r="BC234" s="8">
        <f t="shared" si="444"/>
        <v>1</v>
      </c>
      <c r="BD234" s="19">
        <f t="shared" si="394"/>
        <v>0</v>
      </c>
      <c r="BE234" s="9">
        <f t="shared" si="395"/>
        <v>0</v>
      </c>
      <c r="BF234" s="17">
        <f t="shared" si="396"/>
        <v>7</v>
      </c>
      <c r="BG234" s="18">
        <f t="shared" si="397"/>
        <v>-999</v>
      </c>
      <c r="BH234" s="19">
        <f t="shared" si="398"/>
        <v>0</v>
      </c>
      <c r="BI234" s="7">
        <f t="shared" si="484"/>
        <v>1</v>
      </c>
      <c r="BJ234" s="8">
        <f>+'Detailed Input'!J308</f>
        <v>0</v>
      </c>
      <c r="BK234" s="8">
        <f t="shared" si="445"/>
        <v>0</v>
      </c>
      <c r="BL234" s="8">
        <f t="shared" si="446"/>
        <v>1</v>
      </c>
      <c r="BM234" s="19">
        <f t="shared" si="399"/>
        <v>0</v>
      </c>
      <c r="BN234" s="9">
        <f t="shared" si="400"/>
        <v>0</v>
      </c>
      <c r="BO234" s="17">
        <f t="shared" si="401"/>
        <v>8</v>
      </c>
      <c r="BP234" s="18">
        <f t="shared" si="402"/>
        <v>-999</v>
      </c>
      <c r="BQ234" s="19">
        <f t="shared" si="403"/>
        <v>0</v>
      </c>
      <c r="BR234" s="7">
        <f t="shared" si="485"/>
        <v>1</v>
      </c>
      <c r="BS234" s="8">
        <f>+'Detailed Input'!K308</f>
        <v>0</v>
      </c>
      <c r="BT234" s="8">
        <f t="shared" si="447"/>
        <v>0</v>
      </c>
      <c r="BU234" s="8">
        <f t="shared" si="448"/>
        <v>1</v>
      </c>
      <c r="BV234" s="19">
        <f t="shared" si="404"/>
        <v>0</v>
      </c>
      <c r="BW234" s="9">
        <f t="shared" si="405"/>
        <v>0</v>
      </c>
      <c r="BX234" s="17">
        <f t="shared" si="406"/>
        <v>9</v>
      </c>
      <c r="BY234" s="18">
        <f t="shared" si="407"/>
        <v>-999</v>
      </c>
      <c r="BZ234" s="19">
        <f t="shared" si="408"/>
        <v>0</v>
      </c>
      <c r="CA234" s="7">
        <f t="shared" si="486"/>
        <v>1</v>
      </c>
      <c r="CB234" s="8">
        <f>+'Detailed Input'!L308</f>
        <v>0</v>
      </c>
      <c r="CC234" s="8">
        <f t="shared" si="449"/>
        <v>0</v>
      </c>
      <c r="CD234" s="8">
        <f t="shared" si="450"/>
        <v>1</v>
      </c>
      <c r="CE234" s="19">
        <f t="shared" si="409"/>
        <v>0</v>
      </c>
      <c r="CF234" s="9">
        <f t="shared" si="410"/>
        <v>0</v>
      </c>
      <c r="CG234" s="17">
        <f t="shared" si="411"/>
        <v>10</v>
      </c>
      <c r="CH234" s="18">
        <f t="shared" si="412"/>
        <v>-999</v>
      </c>
      <c r="CI234" s="19">
        <f t="shared" si="413"/>
        <v>0</v>
      </c>
      <c r="CJ234" s="7">
        <f t="shared" si="487"/>
        <v>1</v>
      </c>
      <c r="CK234" s="8">
        <f>+'Detailed Input'!M308</f>
        <v>0</v>
      </c>
      <c r="CL234" s="8">
        <f t="shared" si="451"/>
        <v>0</v>
      </c>
      <c r="CM234" s="8">
        <f t="shared" si="452"/>
        <v>1</v>
      </c>
      <c r="CN234" s="19">
        <f t="shared" si="414"/>
        <v>0</v>
      </c>
      <c r="CO234" s="134">
        <f t="shared" si="415"/>
        <v>0</v>
      </c>
      <c r="CQ234" s="119" t="str">
        <f t="shared" si="453"/>
        <v>blank</v>
      </c>
      <c r="CR234" s="84">
        <f t="shared" si="416"/>
        <v>0</v>
      </c>
      <c r="CS234" s="77">
        <f t="shared" si="417"/>
        <v>0</v>
      </c>
      <c r="CT234" s="77">
        <f t="shared" si="418"/>
        <v>0</v>
      </c>
      <c r="CU234" s="77">
        <f t="shared" si="419"/>
        <v>0</v>
      </c>
      <c r="CV234" s="77">
        <f t="shared" si="420"/>
        <v>0</v>
      </c>
      <c r="CW234" s="77">
        <f t="shared" si="421"/>
        <v>0</v>
      </c>
      <c r="CX234" s="77">
        <f t="shared" si="422"/>
        <v>0</v>
      </c>
      <c r="CY234" s="77">
        <f t="shared" si="423"/>
        <v>0</v>
      </c>
      <c r="CZ234" s="77">
        <f t="shared" si="424"/>
        <v>0</v>
      </c>
      <c r="DA234" s="77">
        <f t="shared" si="425"/>
        <v>0</v>
      </c>
      <c r="DB234" s="145">
        <f t="shared" si="454"/>
        <v>-999</v>
      </c>
      <c r="DC234" s="115">
        <f t="shared" si="455"/>
        <v>-999</v>
      </c>
      <c r="DD234" s="115">
        <f t="shared" si="456"/>
        <v>-999</v>
      </c>
      <c r="DE234" s="115">
        <f t="shared" si="457"/>
        <v>-999</v>
      </c>
      <c r="DF234" s="115">
        <f t="shared" si="458"/>
        <v>-999</v>
      </c>
      <c r="DG234" s="115">
        <f t="shared" si="459"/>
        <v>-999</v>
      </c>
      <c r="DH234" s="115">
        <f t="shared" si="460"/>
        <v>-999</v>
      </c>
      <c r="DI234" s="115">
        <f t="shared" si="461"/>
        <v>-999</v>
      </c>
      <c r="DJ234" s="115">
        <f t="shared" si="462"/>
        <v>-999</v>
      </c>
      <c r="DK234" s="115">
        <f t="shared" si="463"/>
        <v>-999</v>
      </c>
      <c r="DL234" s="125">
        <f t="shared" si="464"/>
        <v>1</v>
      </c>
      <c r="DM234" s="116">
        <f t="shared" si="465"/>
        <v>1</v>
      </c>
      <c r="DN234" s="116">
        <f t="shared" si="466"/>
        <v>1</v>
      </c>
      <c r="DO234" s="116">
        <f t="shared" si="467"/>
        <v>1</v>
      </c>
      <c r="DP234" s="116">
        <f t="shared" si="468"/>
        <v>1</v>
      </c>
      <c r="DQ234" s="116">
        <f t="shared" si="469"/>
        <v>1</v>
      </c>
      <c r="DR234" s="116">
        <f t="shared" si="470"/>
        <v>1</v>
      </c>
      <c r="DS234" s="116">
        <f t="shared" si="471"/>
        <v>1</v>
      </c>
      <c r="DT234" s="116">
        <f t="shared" si="472"/>
        <v>1</v>
      </c>
      <c r="DU234" s="116">
        <f t="shared" si="473"/>
        <v>1</v>
      </c>
      <c r="DV234" s="125">
        <f t="shared" si="474"/>
        <v>0</v>
      </c>
      <c r="DW234" s="116">
        <f t="shared" si="475"/>
        <v>0</v>
      </c>
      <c r="DX234" s="116">
        <f t="shared" si="426"/>
        <v>0</v>
      </c>
      <c r="DY234" s="116">
        <f t="shared" si="427"/>
        <v>0</v>
      </c>
      <c r="DZ234" s="116">
        <f t="shared" si="428"/>
        <v>0</v>
      </c>
      <c r="EA234" s="116">
        <f t="shared" si="429"/>
        <v>0</v>
      </c>
      <c r="EB234" s="116">
        <f t="shared" si="430"/>
        <v>0</v>
      </c>
      <c r="EC234" s="116">
        <f t="shared" si="431"/>
        <v>0</v>
      </c>
      <c r="ED234" s="116">
        <f t="shared" si="432"/>
        <v>0</v>
      </c>
      <c r="EE234" s="116">
        <f t="shared" si="433"/>
        <v>0</v>
      </c>
      <c r="EF234" s="172" t="str">
        <f>IF(EE234&gt;='Detailed Input'!$A$6,INDEX(DB234:DK234,EE234-'Detailed Input'!$A$6+1),"")</f>
        <v/>
      </c>
      <c r="EG234" s="170" t="str">
        <f>IF(EE234&gt;='Detailed Input'!$A$6,INDEX(DL234:DU234,EE234-'Detailed Input'!$A$6+1),"")</f>
        <v/>
      </c>
      <c r="EH234" s="59">
        <f t="shared" si="476"/>
        <v>0</v>
      </c>
      <c r="EI234" s="120">
        <f t="shared" si="477"/>
        <v>0</v>
      </c>
      <c r="EJ234" s="58"/>
    </row>
    <row r="235" spans="1:140" x14ac:dyDescent="0.2">
      <c r="A235" s="133" t="str">
        <f>IF('Detailed Input'!A309="",'Detailed Input'!$A$25,'Detailed Input'!A309)</f>
        <v>blank</v>
      </c>
      <c r="B235" s="16">
        <f>+'Detailed Input'!C309</f>
        <v>0</v>
      </c>
      <c r="C235" s="16">
        <f>MATCH(A235,'Detailed Input'!$A$25:$A$75,0)</f>
        <v>1</v>
      </c>
      <c r="D235" s="17">
        <f>'Detailed Input'!B309+1</f>
        <v>1</v>
      </c>
      <c r="E235" s="18">
        <f t="shared" si="367"/>
        <v>-999</v>
      </c>
      <c r="F235" s="19">
        <f t="shared" si="368"/>
        <v>0</v>
      </c>
      <c r="G235" s="7">
        <f t="shared" si="478"/>
        <v>1</v>
      </c>
      <c r="H235" s="8">
        <f>+'Detailed Input'!D309</f>
        <v>0</v>
      </c>
      <c r="I235" s="8">
        <v>0</v>
      </c>
      <c r="J235" s="8">
        <f t="shared" si="434"/>
        <v>1</v>
      </c>
      <c r="K235" s="19">
        <f t="shared" si="369"/>
        <v>0</v>
      </c>
      <c r="L235" s="9">
        <f t="shared" si="370"/>
        <v>0</v>
      </c>
      <c r="M235" s="17">
        <f t="shared" si="371"/>
        <v>2</v>
      </c>
      <c r="N235" s="18">
        <f t="shared" si="372"/>
        <v>-999</v>
      </c>
      <c r="O235" s="19">
        <f t="shared" si="373"/>
        <v>0</v>
      </c>
      <c r="P235" s="7">
        <f t="shared" si="479"/>
        <v>1</v>
      </c>
      <c r="Q235" s="8">
        <f>+'Detailed Input'!E309</f>
        <v>0</v>
      </c>
      <c r="R235" s="8">
        <f t="shared" si="435"/>
        <v>0</v>
      </c>
      <c r="S235" s="8">
        <f t="shared" si="436"/>
        <v>1</v>
      </c>
      <c r="T235" s="19">
        <f t="shared" si="374"/>
        <v>0</v>
      </c>
      <c r="U235" s="9">
        <f t="shared" si="375"/>
        <v>0</v>
      </c>
      <c r="V235" s="17">
        <f t="shared" si="376"/>
        <v>3</v>
      </c>
      <c r="W235" s="18">
        <f t="shared" si="377"/>
        <v>-999</v>
      </c>
      <c r="X235" s="19">
        <f t="shared" si="378"/>
        <v>0</v>
      </c>
      <c r="Y235" s="7">
        <f t="shared" si="480"/>
        <v>1</v>
      </c>
      <c r="Z235" s="8">
        <f>+'Detailed Input'!F309</f>
        <v>0</v>
      </c>
      <c r="AA235" s="8">
        <f t="shared" si="437"/>
        <v>0</v>
      </c>
      <c r="AB235" s="8">
        <f t="shared" si="438"/>
        <v>1</v>
      </c>
      <c r="AC235" s="19">
        <f t="shared" si="379"/>
        <v>0</v>
      </c>
      <c r="AD235" s="9">
        <f t="shared" si="380"/>
        <v>0</v>
      </c>
      <c r="AE235" s="17">
        <f t="shared" si="381"/>
        <v>4</v>
      </c>
      <c r="AF235" s="18">
        <f t="shared" si="382"/>
        <v>-999</v>
      </c>
      <c r="AG235" s="19">
        <f t="shared" si="383"/>
        <v>0</v>
      </c>
      <c r="AH235" s="7">
        <f t="shared" si="481"/>
        <v>1</v>
      </c>
      <c r="AI235" s="8">
        <f>+'Detailed Input'!G309</f>
        <v>0</v>
      </c>
      <c r="AJ235" s="8">
        <f t="shared" si="439"/>
        <v>0</v>
      </c>
      <c r="AK235" s="8">
        <f t="shared" si="440"/>
        <v>1</v>
      </c>
      <c r="AL235" s="19">
        <f t="shared" si="384"/>
        <v>0</v>
      </c>
      <c r="AM235" s="9">
        <f t="shared" si="385"/>
        <v>0</v>
      </c>
      <c r="AN235" s="17">
        <f t="shared" si="386"/>
        <v>5</v>
      </c>
      <c r="AO235" s="18">
        <f t="shared" si="387"/>
        <v>-999</v>
      </c>
      <c r="AP235" s="19">
        <f t="shared" si="388"/>
        <v>0</v>
      </c>
      <c r="AQ235" s="7">
        <f t="shared" si="482"/>
        <v>1</v>
      </c>
      <c r="AR235" s="8">
        <f>+'Detailed Input'!H309</f>
        <v>0</v>
      </c>
      <c r="AS235" s="8">
        <f t="shared" si="441"/>
        <v>0</v>
      </c>
      <c r="AT235" s="8">
        <f t="shared" si="442"/>
        <v>1</v>
      </c>
      <c r="AU235" s="19">
        <f t="shared" si="389"/>
        <v>0</v>
      </c>
      <c r="AV235" s="9">
        <f t="shared" si="390"/>
        <v>0</v>
      </c>
      <c r="AW235" s="17">
        <f t="shared" si="391"/>
        <v>6</v>
      </c>
      <c r="AX235" s="18">
        <f t="shared" si="392"/>
        <v>-999</v>
      </c>
      <c r="AY235" s="19">
        <f t="shared" si="393"/>
        <v>0</v>
      </c>
      <c r="AZ235" s="7">
        <f t="shared" si="483"/>
        <v>1</v>
      </c>
      <c r="BA235" s="8">
        <f>+'Detailed Input'!I309</f>
        <v>0</v>
      </c>
      <c r="BB235" s="8">
        <f t="shared" si="443"/>
        <v>0</v>
      </c>
      <c r="BC235" s="8">
        <f t="shared" si="444"/>
        <v>1</v>
      </c>
      <c r="BD235" s="19">
        <f t="shared" si="394"/>
        <v>0</v>
      </c>
      <c r="BE235" s="9">
        <f t="shared" si="395"/>
        <v>0</v>
      </c>
      <c r="BF235" s="17">
        <f t="shared" si="396"/>
        <v>7</v>
      </c>
      <c r="BG235" s="18">
        <f t="shared" si="397"/>
        <v>-999</v>
      </c>
      <c r="BH235" s="19">
        <f t="shared" si="398"/>
        <v>0</v>
      </c>
      <c r="BI235" s="7">
        <f t="shared" si="484"/>
        <v>1</v>
      </c>
      <c r="BJ235" s="8">
        <f>+'Detailed Input'!J309</f>
        <v>0</v>
      </c>
      <c r="BK235" s="8">
        <f t="shared" si="445"/>
        <v>0</v>
      </c>
      <c r="BL235" s="8">
        <f t="shared" si="446"/>
        <v>1</v>
      </c>
      <c r="BM235" s="19">
        <f t="shared" si="399"/>
        <v>0</v>
      </c>
      <c r="BN235" s="9">
        <f t="shared" si="400"/>
        <v>0</v>
      </c>
      <c r="BO235" s="17">
        <f t="shared" si="401"/>
        <v>8</v>
      </c>
      <c r="BP235" s="18">
        <f t="shared" si="402"/>
        <v>-999</v>
      </c>
      <c r="BQ235" s="19">
        <f t="shared" si="403"/>
        <v>0</v>
      </c>
      <c r="BR235" s="7">
        <f t="shared" si="485"/>
        <v>1</v>
      </c>
      <c r="BS235" s="8">
        <f>+'Detailed Input'!K309</f>
        <v>0</v>
      </c>
      <c r="BT235" s="8">
        <f t="shared" si="447"/>
        <v>0</v>
      </c>
      <c r="BU235" s="8">
        <f t="shared" si="448"/>
        <v>1</v>
      </c>
      <c r="BV235" s="19">
        <f t="shared" si="404"/>
        <v>0</v>
      </c>
      <c r="BW235" s="9">
        <f t="shared" si="405"/>
        <v>0</v>
      </c>
      <c r="BX235" s="17">
        <f t="shared" si="406"/>
        <v>9</v>
      </c>
      <c r="BY235" s="18">
        <f t="shared" si="407"/>
        <v>-999</v>
      </c>
      <c r="BZ235" s="19">
        <f t="shared" si="408"/>
        <v>0</v>
      </c>
      <c r="CA235" s="7">
        <f t="shared" si="486"/>
        <v>1</v>
      </c>
      <c r="CB235" s="8">
        <f>+'Detailed Input'!L309</f>
        <v>0</v>
      </c>
      <c r="CC235" s="8">
        <f t="shared" si="449"/>
        <v>0</v>
      </c>
      <c r="CD235" s="8">
        <f t="shared" si="450"/>
        <v>1</v>
      </c>
      <c r="CE235" s="19">
        <f t="shared" si="409"/>
        <v>0</v>
      </c>
      <c r="CF235" s="9">
        <f t="shared" si="410"/>
        <v>0</v>
      </c>
      <c r="CG235" s="17">
        <f t="shared" si="411"/>
        <v>10</v>
      </c>
      <c r="CH235" s="18">
        <f t="shared" si="412"/>
        <v>-999</v>
      </c>
      <c r="CI235" s="19">
        <f t="shared" si="413"/>
        <v>0</v>
      </c>
      <c r="CJ235" s="7">
        <f t="shared" si="487"/>
        <v>1</v>
      </c>
      <c r="CK235" s="8">
        <f>+'Detailed Input'!M309</f>
        <v>0</v>
      </c>
      <c r="CL235" s="8">
        <f t="shared" si="451"/>
        <v>0</v>
      </c>
      <c r="CM235" s="8">
        <f t="shared" si="452"/>
        <v>1</v>
      </c>
      <c r="CN235" s="19">
        <f t="shared" si="414"/>
        <v>0</v>
      </c>
      <c r="CO235" s="134">
        <f t="shared" si="415"/>
        <v>0</v>
      </c>
      <c r="CQ235" s="119" t="str">
        <f t="shared" si="453"/>
        <v>blank</v>
      </c>
      <c r="CR235" s="84">
        <f t="shared" si="416"/>
        <v>0</v>
      </c>
      <c r="CS235" s="77">
        <f t="shared" si="417"/>
        <v>0</v>
      </c>
      <c r="CT235" s="77">
        <f t="shared" si="418"/>
        <v>0</v>
      </c>
      <c r="CU235" s="77">
        <f t="shared" si="419"/>
        <v>0</v>
      </c>
      <c r="CV235" s="77">
        <f t="shared" si="420"/>
        <v>0</v>
      </c>
      <c r="CW235" s="77">
        <f t="shared" si="421"/>
        <v>0</v>
      </c>
      <c r="CX235" s="77">
        <f t="shared" si="422"/>
        <v>0</v>
      </c>
      <c r="CY235" s="77">
        <f t="shared" si="423"/>
        <v>0</v>
      </c>
      <c r="CZ235" s="77">
        <f t="shared" si="424"/>
        <v>0</v>
      </c>
      <c r="DA235" s="77">
        <f t="shared" si="425"/>
        <v>0</v>
      </c>
      <c r="DB235" s="145">
        <f t="shared" si="454"/>
        <v>-999</v>
      </c>
      <c r="DC235" s="115">
        <f t="shared" si="455"/>
        <v>-999</v>
      </c>
      <c r="DD235" s="115">
        <f t="shared" si="456"/>
        <v>-999</v>
      </c>
      <c r="DE235" s="115">
        <f t="shared" si="457"/>
        <v>-999</v>
      </c>
      <c r="DF235" s="115">
        <f t="shared" si="458"/>
        <v>-999</v>
      </c>
      <c r="DG235" s="115">
        <f t="shared" si="459"/>
        <v>-999</v>
      </c>
      <c r="DH235" s="115">
        <f t="shared" si="460"/>
        <v>-999</v>
      </c>
      <c r="DI235" s="115">
        <f t="shared" si="461"/>
        <v>-999</v>
      </c>
      <c r="DJ235" s="115">
        <f t="shared" si="462"/>
        <v>-999</v>
      </c>
      <c r="DK235" s="115">
        <f t="shared" si="463"/>
        <v>-999</v>
      </c>
      <c r="DL235" s="125">
        <f t="shared" si="464"/>
        <v>1</v>
      </c>
      <c r="DM235" s="116">
        <f t="shared" si="465"/>
        <v>1</v>
      </c>
      <c r="DN235" s="116">
        <f t="shared" si="466"/>
        <v>1</v>
      </c>
      <c r="DO235" s="116">
        <f t="shared" si="467"/>
        <v>1</v>
      </c>
      <c r="DP235" s="116">
        <f t="shared" si="468"/>
        <v>1</v>
      </c>
      <c r="DQ235" s="116">
        <f t="shared" si="469"/>
        <v>1</v>
      </c>
      <c r="DR235" s="116">
        <f t="shared" si="470"/>
        <v>1</v>
      </c>
      <c r="DS235" s="116">
        <f t="shared" si="471"/>
        <v>1</v>
      </c>
      <c r="DT235" s="116">
        <f t="shared" si="472"/>
        <v>1</v>
      </c>
      <c r="DU235" s="116">
        <f t="shared" si="473"/>
        <v>1</v>
      </c>
      <c r="DV235" s="125">
        <f t="shared" si="474"/>
        <v>0</v>
      </c>
      <c r="DW235" s="116">
        <f t="shared" si="475"/>
        <v>0</v>
      </c>
      <c r="DX235" s="116">
        <f t="shared" si="426"/>
        <v>0</v>
      </c>
      <c r="DY235" s="116">
        <f t="shared" si="427"/>
        <v>0</v>
      </c>
      <c r="DZ235" s="116">
        <f t="shared" si="428"/>
        <v>0</v>
      </c>
      <c r="EA235" s="116">
        <f t="shared" si="429"/>
        <v>0</v>
      </c>
      <c r="EB235" s="116">
        <f t="shared" si="430"/>
        <v>0</v>
      </c>
      <c r="EC235" s="116">
        <f t="shared" si="431"/>
        <v>0</v>
      </c>
      <c r="ED235" s="116">
        <f t="shared" si="432"/>
        <v>0</v>
      </c>
      <c r="EE235" s="116">
        <f t="shared" si="433"/>
        <v>0</v>
      </c>
      <c r="EF235" s="172" t="str">
        <f>IF(EE235&gt;='Detailed Input'!$A$6,INDEX(DB235:DK235,EE235-'Detailed Input'!$A$6+1),"")</f>
        <v/>
      </c>
      <c r="EG235" s="170" t="str">
        <f>IF(EE235&gt;='Detailed Input'!$A$6,INDEX(DL235:DU235,EE235-'Detailed Input'!$A$6+1),"")</f>
        <v/>
      </c>
      <c r="EH235" s="59">
        <f t="shared" si="476"/>
        <v>0</v>
      </c>
      <c r="EI235" s="120">
        <f t="shared" si="477"/>
        <v>0</v>
      </c>
      <c r="EJ235" s="58"/>
    </row>
    <row r="236" spans="1:140" x14ac:dyDescent="0.2">
      <c r="A236" s="133" t="str">
        <f>IF('Detailed Input'!A310="",'Detailed Input'!$A$25,'Detailed Input'!A310)</f>
        <v>blank</v>
      </c>
      <c r="B236" s="16">
        <f>+'Detailed Input'!C310</f>
        <v>0</v>
      </c>
      <c r="C236" s="16">
        <f>MATCH(A236,'Detailed Input'!$A$25:$A$75,0)</f>
        <v>1</v>
      </c>
      <c r="D236" s="17">
        <f>'Detailed Input'!B310+1</f>
        <v>1</v>
      </c>
      <c r="E236" s="18">
        <f t="shared" si="367"/>
        <v>-999</v>
      </c>
      <c r="F236" s="19">
        <f t="shared" si="368"/>
        <v>0</v>
      </c>
      <c r="G236" s="7">
        <f t="shared" si="478"/>
        <v>1</v>
      </c>
      <c r="H236" s="8">
        <f>+'Detailed Input'!D310</f>
        <v>0</v>
      </c>
      <c r="I236" s="8">
        <v>0</v>
      </c>
      <c r="J236" s="8">
        <f t="shared" si="434"/>
        <v>1</v>
      </c>
      <c r="K236" s="19">
        <f t="shared" si="369"/>
        <v>0</v>
      </c>
      <c r="L236" s="9">
        <f t="shared" si="370"/>
        <v>0</v>
      </c>
      <c r="M236" s="17">
        <f t="shared" si="371"/>
        <v>2</v>
      </c>
      <c r="N236" s="18">
        <f t="shared" si="372"/>
        <v>-999</v>
      </c>
      <c r="O236" s="19">
        <f t="shared" si="373"/>
        <v>0</v>
      </c>
      <c r="P236" s="7">
        <f t="shared" si="479"/>
        <v>1</v>
      </c>
      <c r="Q236" s="8">
        <f>+'Detailed Input'!E310</f>
        <v>0</v>
      </c>
      <c r="R236" s="8">
        <f t="shared" si="435"/>
        <v>0</v>
      </c>
      <c r="S236" s="8">
        <f t="shared" si="436"/>
        <v>1</v>
      </c>
      <c r="T236" s="19">
        <f t="shared" si="374"/>
        <v>0</v>
      </c>
      <c r="U236" s="9">
        <f t="shared" si="375"/>
        <v>0</v>
      </c>
      <c r="V236" s="17">
        <f t="shared" si="376"/>
        <v>3</v>
      </c>
      <c r="W236" s="18">
        <f t="shared" si="377"/>
        <v>-999</v>
      </c>
      <c r="X236" s="19">
        <f t="shared" si="378"/>
        <v>0</v>
      </c>
      <c r="Y236" s="7">
        <f t="shared" si="480"/>
        <v>1</v>
      </c>
      <c r="Z236" s="8">
        <f>+'Detailed Input'!F310</f>
        <v>0</v>
      </c>
      <c r="AA236" s="8">
        <f t="shared" si="437"/>
        <v>0</v>
      </c>
      <c r="AB236" s="8">
        <f t="shared" si="438"/>
        <v>1</v>
      </c>
      <c r="AC236" s="19">
        <f t="shared" si="379"/>
        <v>0</v>
      </c>
      <c r="AD236" s="9">
        <f t="shared" si="380"/>
        <v>0</v>
      </c>
      <c r="AE236" s="17">
        <f t="shared" si="381"/>
        <v>4</v>
      </c>
      <c r="AF236" s="18">
        <f t="shared" si="382"/>
        <v>-999</v>
      </c>
      <c r="AG236" s="19">
        <f t="shared" si="383"/>
        <v>0</v>
      </c>
      <c r="AH236" s="7">
        <f t="shared" si="481"/>
        <v>1</v>
      </c>
      <c r="AI236" s="8">
        <f>+'Detailed Input'!G310</f>
        <v>0</v>
      </c>
      <c r="AJ236" s="8">
        <f t="shared" si="439"/>
        <v>0</v>
      </c>
      <c r="AK236" s="8">
        <f t="shared" si="440"/>
        <v>1</v>
      </c>
      <c r="AL236" s="19">
        <f t="shared" si="384"/>
        <v>0</v>
      </c>
      <c r="AM236" s="9">
        <f t="shared" si="385"/>
        <v>0</v>
      </c>
      <c r="AN236" s="17">
        <f t="shared" si="386"/>
        <v>5</v>
      </c>
      <c r="AO236" s="18">
        <f t="shared" si="387"/>
        <v>-999</v>
      </c>
      <c r="AP236" s="19">
        <f t="shared" si="388"/>
        <v>0</v>
      </c>
      <c r="AQ236" s="7">
        <f t="shared" si="482"/>
        <v>1</v>
      </c>
      <c r="AR236" s="8">
        <f>+'Detailed Input'!H310</f>
        <v>0</v>
      </c>
      <c r="AS236" s="8">
        <f t="shared" si="441"/>
        <v>0</v>
      </c>
      <c r="AT236" s="8">
        <f t="shared" si="442"/>
        <v>1</v>
      </c>
      <c r="AU236" s="19">
        <f t="shared" si="389"/>
        <v>0</v>
      </c>
      <c r="AV236" s="9">
        <f t="shared" si="390"/>
        <v>0</v>
      </c>
      <c r="AW236" s="17">
        <f t="shared" si="391"/>
        <v>6</v>
      </c>
      <c r="AX236" s="18">
        <f t="shared" si="392"/>
        <v>-999</v>
      </c>
      <c r="AY236" s="19">
        <f t="shared" si="393"/>
        <v>0</v>
      </c>
      <c r="AZ236" s="7">
        <f t="shared" si="483"/>
        <v>1</v>
      </c>
      <c r="BA236" s="8">
        <f>+'Detailed Input'!I310</f>
        <v>0</v>
      </c>
      <c r="BB236" s="8">
        <f t="shared" si="443"/>
        <v>0</v>
      </c>
      <c r="BC236" s="8">
        <f t="shared" si="444"/>
        <v>1</v>
      </c>
      <c r="BD236" s="19">
        <f t="shared" si="394"/>
        <v>0</v>
      </c>
      <c r="BE236" s="9">
        <f t="shared" si="395"/>
        <v>0</v>
      </c>
      <c r="BF236" s="17">
        <f t="shared" si="396"/>
        <v>7</v>
      </c>
      <c r="BG236" s="18">
        <f t="shared" si="397"/>
        <v>-999</v>
      </c>
      <c r="BH236" s="19">
        <f t="shared" si="398"/>
        <v>0</v>
      </c>
      <c r="BI236" s="7">
        <f t="shared" si="484"/>
        <v>1</v>
      </c>
      <c r="BJ236" s="8">
        <f>+'Detailed Input'!J310</f>
        <v>0</v>
      </c>
      <c r="BK236" s="8">
        <f t="shared" si="445"/>
        <v>0</v>
      </c>
      <c r="BL236" s="8">
        <f t="shared" si="446"/>
        <v>1</v>
      </c>
      <c r="BM236" s="19">
        <f t="shared" si="399"/>
        <v>0</v>
      </c>
      <c r="BN236" s="9">
        <f t="shared" si="400"/>
        <v>0</v>
      </c>
      <c r="BO236" s="17">
        <f t="shared" si="401"/>
        <v>8</v>
      </c>
      <c r="BP236" s="18">
        <f t="shared" si="402"/>
        <v>-999</v>
      </c>
      <c r="BQ236" s="19">
        <f t="shared" si="403"/>
        <v>0</v>
      </c>
      <c r="BR236" s="7">
        <f t="shared" si="485"/>
        <v>1</v>
      </c>
      <c r="BS236" s="8">
        <f>+'Detailed Input'!K310</f>
        <v>0</v>
      </c>
      <c r="BT236" s="8">
        <f t="shared" si="447"/>
        <v>0</v>
      </c>
      <c r="BU236" s="8">
        <f t="shared" si="448"/>
        <v>1</v>
      </c>
      <c r="BV236" s="19">
        <f t="shared" si="404"/>
        <v>0</v>
      </c>
      <c r="BW236" s="9">
        <f t="shared" si="405"/>
        <v>0</v>
      </c>
      <c r="BX236" s="17">
        <f t="shared" si="406"/>
        <v>9</v>
      </c>
      <c r="BY236" s="18">
        <f t="shared" si="407"/>
        <v>-999</v>
      </c>
      <c r="BZ236" s="19">
        <f t="shared" si="408"/>
        <v>0</v>
      </c>
      <c r="CA236" s="7">
        <f t="shared" si="486"/>
        <v>1</v>
      </c>
      <c r="CB236" s="8">
        <f>+'Detailed Input'!L310</f>
        <v>0</v>
      </c>
      <c r="CC236" s="8">
        <f t="shared" si="449"/>
        <v>0</v>
      </c>
      <c r="CD236" s="8">
        <f t="shared" si="450"/>
        <v>1</v>
      </c>
      <c r="CE236" s="19">
        <f t="shared" si="409"/>
        <v>0</v>
      </c>
      <c r="CF236" s="9">
        <f t="shared" si="410"/>
        <v>0</v>
      </c>
      <c r="CG236" s="17">
        <f t="shared" si="411"/>
        <v>10</v>
      </c>
      <c r="CH236" s="18">
        <f t="shared" si="412"/>
        <v>-999</v>
      </c>
      <c r="CI236" s="19">
        <f t="shared" si="413"/>
        <v>0</v>
      </c>
      <c r="CJ236" s="7">
        <f t="shared" si="487"/>
        <v>1</v>
      </c>
      <c r="CK236" s="8">
        <f>+'Detailed Input'!M310</f>
        <v>0</v>
      </c>
      <c r="CL236" s="8">
        <f t="shared" si="451"/>
        <v>0</v>
      </c>
      <c r="CM236" s="8">
        <f t="shared" si="452"/>
        <v>1</v>
      </c>
      <c r="CN236" s="19">
        <f t="shared" si="414"/>
        <v>0</v>
      </c>
      <c r="CO236" s="134">
        <f t="shared" si="415"/>
        <v>0</v>
      </c>
      <c r="CQ236" s="119" t="str">
        <f t="shared" si="453"/>
        <v>blank</v>
      </c>
      <c r="CR236" s="84">
        <f t="shared" si="416"/>
        <v>0</v>
      </c>
      <c r="CS236" s="77">
        <f t="shared" si="417"/>
        <v>0</v>
      </c>
      <c r="CT236" s="77">
        <f t="shared" si="418"/>
        <v>0</v>
      </c>
      <c r="CU236" s="77">
        <f t="shared" si="419"/>
        <v>0</v>
      </c>
      <c r="CV236" s="77">
        <f t="shared" si="420"/>
        <v>0</v>
      </c>
      <c r="CW236" s="77">
        <f t="shared" si="421"/>
        <v>0</v>
      </c>
      <c r="CX236" s="77">
        <f t="shared" si="422"/>
        <v>0</v>
      </c>
      <c r="CY236" s="77">
        <f t="shared" si="423"/>
        <v>0</v>
      </c>
      <c r="CZ236" s="77">
        <f t="shared" si="424"/>
        <v>0</v>
      </c>
      <c r="DA236" s="77">
        <f t="shared" si="425"/>
        <v>0</v>
      </c>
      <c r="DB236" s="145">
        <f t="shared" si="454"/>
        <v>-999</v>
      </c>
      <c r="DC236" s="115">
        <f t="shared" si="455"/>
        <v>-999</v>
      </c>
      <c r="DD236" s="115">
        <f t="shared" si="456"/>
        <v>-999</v>
      </c>
      <c r="DE236" s="115">
        <f t="shared" si="457"/>
        <v>-999</v>
      </c>
      <c r="DF236" s="115">
        <f t="shared" si="458"/>
        <v>-999</v>
      </c>
      <c r="DG236" s="115">
        <f t="shared" si="459"/>
        <v>-999</v>
      </c>
      <c r="DH236" s="115">
        <f t="shared" si="460"/>
        <v>-999</v>
      </c>
      <c r="DI236" s="115">
        <f t="shared" si="461"/>
        <v>-999</v>
      </c>
      <c r="DJ236" s="115">
        <f t="shared" si="462"/>
        <v>-999</v>
      </c>
      <c r="DK236" s="115">
        <f t="shared" si="463"/>
        <v>-999</v>
      </c>
      <c r="DL236" s="125">
        <f t="shared" si="464"/>
        <v>1</v>
      </c>
      <c r="DM236" s="116">
        <f t="shared" si="465"/>
        <v>1</v>
      </c>
      <c r="DN236" s="116">
        <f t="shared" si="466"/>
        <v>1</v>
      </c>
      <c r="DO236" s="116">
        <f t="shared" si="467"/>
        <v>1</v>
      </c>
      <c r="DP236" s="116">
        <f t="shared" si="468"/>
        <v>1</v>
      </c>
      <c r="DQ236" s="116">
        <f t="shared" si="469"/>
        <v>1</v>
      </c>
      <c r="DR236" s="116">
        <f t="shared" si="470"/>
        <v>1</v>
      </c>
      <c r="DS236" s="116">
        <f t="shared" si="471"/>
        <v>1</v>
      </c>
      <c r="DT236" s="116">
        <f t="shared" si="472"/>
        <v>1</v>
      </c>
      <c r="DU236" s="116">
        <f t="shared" si="473"/>
        <v>1</v>
      </c>
      <c r="DV236" s="125">
        <f t="shared" si="474"/>
        <v>0</v>
      </c>
      <c r="DW236" s="116">
        <f t="shared" si="475"/>
        <v>0</v>
      </c>
      <c r="DX236" s="116">
        <f t="shared" si="426"/>
        <v>0</v>
      </c>
      <c r="DY236" s="116">
        <f t="shared" si="427"/>
        <v>0</v>
      </c>
      <c r="DZ236" s="116">
        <f t="shared" si="428"/>
        <v>0</v>
      </c>
      <c r="EA236" s="116">
        <f t="shared" si="429"/>
        <v>0</v>
      </c>
      <c r="EB236" s="116">
        <f t="shared" si="430"/>
        <v>0</v>
      </c>
      <c r="EC236" s="116">
        <f t="shared" si="431"/>
        <v>0</v>
      </c>
      <c r="ED236" s="116">
        <f t="shared" si="432"/>
        <v>0</v>
      </c>
      <c r="EE236" s="116">
        <f t="shared" si="433"/>
        <v>0</v>
      </c>
      <c r="EF236" s="172" t="str">
        <f>IF(EE236&gt;='Detailed Input'!$A$6,INDEX(DB236:DK236,EE236-'Detailed Input'!$A$6+1),"")</f>
        <v/>
      </c>
      <c r="EG236" s="170" t="str">
        <f>IF(EE236&gt;='Detailed Input'!$A$6,INDEX(DL236:DU236,EE236-'Detailed Input'!$A$6+1),"")</f>
        <v/>
      </c>
      <c r="EH236" s="59">
        <f t="shared" si="476"/>
        <v>0</v>
      </c>
      <c r="EI236" s="120">
        <f t="shared" si="477"/>
        <v>0</v>
      </c>
      <c r="EJ236" s="58"/>
    </row>
    <row r="237" spans="1:140" x14ac:dyDescent="0.2">
      <c r="A237" s="133" t="str">
        <f>IF('Detailed Input'!A311="",'Detailed Input'!$A$25,'Detailed Input'!A311)</f>
        <v>blank</v>
      </c>
      <c r="B237" s="16">
        <f>+'Detailed Input'!C311</f>
        <v>0</v>
      </c>
      <c r="C237" s="16">
        <f>MATCH(A237,'Detailed Input'!$A$25:$A$75,0)</f>
        <v>1</v>
      </c>
      <c r="D237" s="17">
        <f>'Detailed Input'!B311+1</f>
        <v>1</v>
      </c>
      <c r="E237" s="18">
        <f t="shared" si="367"/>
        <v>-999</v>
      </c>
      <c r="F237" s="19">
        <f t="shared" si="368"/>
        <v>0</v>
      </c>
      <c r="G237" s="7">
        <f t="shared" si="478"/>
        <v>1</v>
      </c>
      <c r="H237" s="8">
        <f>+'Detailed Input'!D311</f>
        <v>0</v>
      </c>
      <c r="I237" s="8">
        <v>0</v>
      </c>
      <c r="J237" s="8">
        <f t="shared" si="434"/>
        <v>1</v>
      </c>
      <c r="K237" s="19">
        <f t="shared" si="369"/>
        <v>0</v>
      </c>
      <c r="L237" s="9">
        <f t="shared" si="370"/>
        <v>0</v>
      </c>
      <c r="M237" s="17">
        <f t="shared" si="371"/>
        <v>2</v>
      </c>
      <c r="N237" s="18">
        <f t="shared" si="372"/>
        <v>-999</v>
      </c>
      <c r="O237" s="19">
        <f t="shared" si="373"/>
        <v>0</v>
      </c>
      <c r="P237" s="7">
        <f t="shared" si="479"/>
        <v>1</v>
      </c>
      <c r="Q237" s="8">
        <f>+'Detailed Input'!E311</f>
        <v>0</v>
      </c>
      <c r="R237" s="8">
        <f t="shared" si="435"/>
        <v>0</v>
      </c>
      <c r="S237" s="8">
        <f t="shared" si="436"/>
        <v>1</v>
      </c>
      <c r="T237" s="19">
        <f t="shared" si="374"/>
        <v>0</v>
      </c>
      <c r="U237" s="9">
        <f t="shared" si="375"/>
        <v>0</v>
      </c>
      <c r="V237" s="17">
        <f t="shared" si="376"/>
        <v>3</v>
      </c>
      <c r="W237" s="18">
        <f t="shared" si="377"/>
        <v>-999</v>
      </c>
      <c r="X237" s="19">
        <f t="shared" si="378"/>
        <v>0</v>
      </c>
      <c r="Y237" s="7">
        <f t="shared" si="480"/>
        <v>1</v>
      </c>
      <c r="Z237" s="8">
        <f>+'Detailed Input'!F311</f>
        <v>0</v>
      </c>
      <c r="AA237" s="8">
        <f t="shared" si="437"/>
        <v>0</v>
      </c>
      <c r="AB237" s="8">
        <f t="shared" si="438"/>
        <v>1</v>
      </c>
      <c r="AC237" s="19">
        <f t="shared" si="379"/>
        <v>0</v>
      </c>
      <c r="AD237" s="9">
        <f t="shared" si="380"/>
        <v>0</v>
      </c>
      <c r="AE237" s="17">
        <f t="shared" si="381"/>
        <v>4</v>
      </c>
      <c r="AF237" s="18">
        <f t="shared" si="382"/>
        <v>-999</v>
      </c>
      <c r="AG237" s="19">
        <f t="shared" si="383"/>
        <v>0</v>
      </c>
      <c r="AH237" s="7">
        <f t="shared" si="481"/>
        <v>1</v>
      </c>
      <c r="AI237" s="8">
        <f>+'Detailed Input'!G311</f>
        <v>0</v>
      </c>
      <c r="AJ237" s="8">
        <f t="shared" si="439"/>
        <v>0</v>
      </c>
      <c r="AK237" s="8">
        <f t="shared" si="440"/>
        <v>1</v>
      </c>
      <c r="AL237" s="19">
        <f t="shared" si="384"/>
        <v>0</v>
      </c>
      <c r="AM237" s="9">
        <f t="shared" si="385"/>
        <v>0</v>
      </c>
      <c r="AN237" s="17">
        <f t="shared" si="386"/>
        <v>5</v>
      </c>
      <c r="AO237" s="18">
        <f t="shared" si="387"/>
        <v>-999</v>
      </c>
      <c r="AP237" s="19">
        <f t="shared" si="388"/>
        <v>0</v>
      </c>
      <c r="AQ237" s="7">
        <f t="shared" si="482"/>
        <v>1</v>
      </c>
      <c r="AR237" s="8">
        <f>+'Detailed Input'!H311</f>
        <v>0</v>
      </c>
      <c r="AS237" s="8">
        <f t="shared" si="441"/>
        <v>0</v>
      </c>
      <c r="AT237" s="8">
        <f t="shared" si="442"/>
        <v>1</v>
      </c>
      <c r="AU237" s="19">
        <f t="shared" si="389"/>
        <v>0</v>
      </c>
      <c r="AV237" s="9">
        <f t="shared" si="390"/>
        <v>0</v>
      </c>
      <c r="AW237" s="17">
        <f t="shared" si="391"/>
        <v>6</v>
      </c>
      <c r="AX237" s="18">
        <f t="shared" si="392"/>
        <v>-999</v>
      </c>
      <c r="AY237" s="19">
        <f t="shared" si="393"/>
        <v>0</v>
      </c>
      <c r="AZ237" s="7">
        <f t="shared" si="483"/>
        <v>1</v>
      </c>
      <c r="BA237" s="8">
        <f>+'Detailed Input'!I311</f>
        <v>0</v>
      </c>
      <c r="BB237" s="8">
        <f t="shared" si="443"/>
        <v>0</v>
      </c>
      <c r="BC237" s="8">
        <f t="shared" si="444"/>
        <v>1</v>
      </c>
      <c r="BD237" s="19">
        <f t="shared" si="394"/>
        <v>0</v>
      </c>
      <c r="BE237" s="9">
        <f t="shared" si="395"/>
        <v>0</v>
      </c>
      <c r="BF237" s="17">
        <f t="shared" si="396"/>
        <v>7</v>
      </c>
      <c r="BG237" s="18">
        <f t="shared" si="397"/>
        <v>-999</v>
      </c>
      <c r="BH237" s="19">
        <f t="shared" si="398"/>
        <v>0</v>
      </c>
      <c r="BI237" s="7">
        <f t="shared" si="484"/>
        <v>1</v>
      </c>
      <c r="BJ237" s="8">
        <f>+'Detailed Input'!J311</f>
        <v>0</v>
      </c>
      <c r="BK237" s="8">
        <f t="shared" si="445"/>
        <v>0</v>
      </c>
      <c r="BL237" s="8">
        <f t="shared" si="446"/>
        <v>1</v>
      </c>
      <c r="BM237" s="19">
        <f t="shared" si="399"/>
        <v>0</v>
      </c>
      <c r="BN237" s="9">
        <f t="shared" si="400"/>
        <v>0</v>
      </c>
      <c r="BO237" s="17">
        <f t="shared" si="401"/>
        <v>8</v>
      </c>
      <c r="BP237" s="18">
        <f t="shared" si="402"/>
        <v>-999</v>
      </c>
      <c r="BQ237" s="19">
        <f t="shared" si="403"/>
        <v>0</v>
      </c>
      <c r="BR237" s="7">
        <f t="shared" si="485"/>
        <v>1</v>
      </c>
      <c r="BS237" s="8">
        <f>+'Detailed Input'!K311</f>
        <v>0</v>
      </c>
      <c r="BT237" s="8">
        <f t="shared" si="447"/>
        <v>0</v>
      </c>
      <c r="BU237" s="8">
        <f t="shared" si="448"/>
        <v>1</v>
      </c>
      <c r="BV237" s="19">
        <f t="shared" si="404"/>
        <v>0</v>
      </c>
      <c r="BW237" s="9">
        <f t="shared" si="405"/>
        <v>0</v>
      </c>
      <c r="BX237" s="17">
        <f t="shared" si="406"/>
        <v>9</v>
      </c>
      <c r="BY237" s="18">
        <f t="shared" si="407"/>
        <v>-999</v>
      </c>
      <c r="BZ237" s="19">
        <f t="shared" si="408"/>
        <v>0</v>
      </c>
      <c r="CA237" s="7">
        <f t="shared" si="486"/>
        <v>1</v>
      </c>
      <c r="CB237" s="8">
        <f>+'Detailed Input'!L311</f>
        <v>0</v>
      </c>
      <c r="CC237" s="8">
        <f t="shared" si="449"/>
        <v>0</v>
      </c>
      <c r="CD237" s="8">
        <f t="shared" si="450"/>
        <v>1</v>
      </c>
      <c r="CE237" s="19">
        <f t="shared" si="409"/>
        <v>0</v>
      </c>
      <c r="CF237" s="9">
        <f t="shared" si="410"/>
        <v>0</v>
      </c>
      <c r="CG237" s="17">
        <f t="shared" si="411"/>
        <v>10</v>
      </c>
      <c r="CH237" s="18">
        <f t="shared" si="412"/>
        <v>-999</v>
      </c>
      <c r="CI237" s="19">
        <f t="shared" si="413"/>
        <v>0</v>
      </c>
      <c r="CJ237" s="7">
        <f t="shared" si="487"/>
        <v>1</v>
      </c>
      <c r="CK237" s="8">
        <f>+'Detailed Input'!M311</f>
        <v>0</v>
      </c>
      <c r="CL237" s="8">
        <f t="shared" si="451"/>
        <v>0</v>
      </c>
      <c r="CM237" s="8">
        <f t="shared" si="452"/>
        <v>1</v>
      </c>
      <c r="CN237" s="19">
        <f t="shared" si="414"/>
        <v>0</v>
      </c>
      <c r="CO237" s="134">
        <f t="shared" si="415"/>
        <v>0</v>
      </c>
      <c r="CQ237" s="119" t="str">
        <f t="shared" si="453"/>
        <v>blank</v>
      </c>
      <c r="CR237" s="84">
        <f t="shared" si="416"/>
        <v>0</v>
      </c>
      <c r="CS237" s="77">
        <f t="shared" si="417"/>
        <v>0</v>
      </c>
      <c r="CT237" s="77">
        <f t="shared" si="418"/>
        <v>0</v>
      </c>
      <c r="CU237" s="77">
        <f t="shared" si="419"/>
        <v>0</v>
      </c>
      <c r="CV237" s="77">
        <f t="shared" si="420"/>
        <v>0</v>
      </c>
      <c r="CW237" s="77">
        <f t="shared" si="421"/>
        <v>0</v>
      </c>
      <c r="CX237" s="77">
        <f t="shared" si="422"/>
        <v>0</v>
      </c>
      <c r="CY237" s="77">
        <f t="shared" si="423"/>
        <v>0</v>
      </c>
      <c r="CZ237" s="77">
        <f t="shared" si="424"/>
        <v>0</v>
      </c>
      <c r="DA237" s="77">
        <f t="shared" si="425"/>
        <v>0</v>
      </c>
      <c r="DB237" s="145">
        <f t="shared" si="454"/>
        <v>-999</v>
      </c>
      <c r="DC237" s="115">
        <f t="shared" si="455"/>
        <v>-999</v>
      </c>
      <c r="DD237" s="115">
        <f t="shared" si="456"/>
        <v>-999</v>
      </c>
      <c r="DE237" s="115">
        <f t="shared" si="457"/>
        <v>-999</v>
      </c>
      <c r="DF237" s="115">
        <f t="shared" si="458"/>
        <v>-999</v>
      </c>
      <c r="DG237" s="115">
        <f t="shared" si="459"/>
        <v>-999</v>
      </c>
      <c r="DH237" s="115">
        <f t="shared" si="460"/>
        <v>-999</v>
      </c>
      <c r="DI237" s="115">
        <f t="shared" si="461"/>
        <v>-999</v>
      </c>
      <c r="DJ237" s="115">
        <f t="shared" si="462"/>
        <v>-999</v>
      </c>
      <c r="DK237" s="115">
        <f t="shared" si="463"/>
        <v>-999</v>
      </c>
      <c r="DL237" s="125">
        <f t="shared" si="464"/>
        <v>1</v>
      </c>
      <c r="DM237" s="116">
        <f t="shared" si="465"/>
        <v>1</v>
      </c>
      <c r="DN237" s="116">
        <f t="shared" si="466"/>
        <v>1</v>
      </c>
      <c r="DO237" s="116">
        <f t="shared" si="467"/>
        <v>1</v>
      </c>
      <c r="DP237" s="116">
        <f t="shared" si="468"/>
        <v>1</v>
      </c>
      <c r="DQ237" s="116">
        <f t="shared" si="469"/>
        <v>1</v>
      </c>
      <c r="DR237" s="116">
        <f t="shared" si="470"/>
        <v>1</v>
      </c>
      <c r="DS237" s="116">
        <f t="shared" si="471"/>
        <v>1</v>
      </c>
      <c r="DT237" s="116">
        <f t="shared" si="472"/>
        <v>1</v>
      </c>
      <c r="DU237" s="116">
        <f t="shared" si="473"/>
        <v>1</v>
      </c>
      <c r="DV237" s="125">
        <f t="shared" si="474"/>
        <v>0</v>
      </c>
      <c r="DW237" s="116">
        <f t="shared" si="475"/>
        <v>0</v>
      </c>
      <c r="DX237" s="116">
        <f t="shared" si="426"/>
        <v>0</v>
      </c>
      <c r="DY237" s="116">
        <f t="shared" si="427"/>
        <v>0</v>
      </c>
      <c r="DZ237" s="116">
        <f t="shared" si="428"/>
        <v>0</v>
      </c>
      <c r="EA237" s="116">
        <f t="shared" si="429"/>
        <v>0</v>
      </c>
      <c r="EB237" s="116">
        <f t="shared" si="430"/>
        <v>0</v>
      </c>
      <c r="EC237" s="116">
        <f t="shared" si="431"/>
        <v>0</v>
      </c>
      <c r="ED237" s="116">
        <f t="shared" si="432"/>
        <v>0</v>
      </c>
      <c r="EE237" s="116">
        <f t="shared" si="433"/>
        <v>0</v>
      </c>
      <c r="EF237" s="172" t="str">
        <f>IF(EE237&gt;='Detailed Input'!$A$6,INDEX(DB237:DK237,EE237-'Detailed Input'!$A$6+1),"")</f>
        <v/>
      </c>
      <c r="EG237" s="170" t="str">
        <f>IF(EE237&gt;='Detailed Input'!$A$6,INDEX(DL237:DU237,EE237-'Detailed Input'!$A$6+1),"")</f>
        <v/>
      </c>
      <c r="EH237" s="59">
        <f t="shared" si="476"/>
        <v>0</v>
      </c>
      <c r="EI237" s="120">
        <f t="shared" si="477"/>
        <v>0</v>
      </c>
      <c r="EJ237" s="58"/>
    </row>
    <row r="238" spans="1:140" x14ac:dyDescent="0.2">
      <c r="A238" s="133" t="str">
        <f>IF('Detailed Input'!A312="",'Detailed Input'!$A$25,'Detailed Input'!A312)</f>
        <v>blank</v>
      </c>
      <c r="B238" s="16">
        <f>+'Detailed Input'!C312</f>
        <v>0</v>
      </c>
      <c r="C238" s="16">
        <f>MATCH(A238,'Detailed Input'!$A$25:$A$75,0)</f>
        <v>1</v>
      </c>
      <c r="D238" s="17">
        <f>'Detailed Input'!B312+1</f>
        <v>1</v>
      </c>
      <c r="E238" s="18">
        <f t="shared" si="367"/>
        <v>-999</v>
      </c>
      <c r="F238" s="19">
        <f t="shared" si="368"/>
        <v>0</v>
      </c>
      <c r="G238" s="7">
        <f t="shared" si="478"/>
        <v>1</v>
      </c>
      <c r="H238" s="8">
        <f>+'Detailed Input'!D312</f>
        <v>0</v>
      </c>
      <c r="I238" s="8">
        <v>0</v>
      </c>
      <c r="J238" s="8">
        <f t="shared" si="434"/>
        <v>1</v>
      </c>
      <c r="K238" s="19">
        <f t="shared" si="369"/>
        <v>0</v>
      </c>
      <c r="L238" s="9">
        <f t="shared" si="370"/>
        <v>0</v>
      </c>
      <c r="M238" s="17">
        <f t="shared" si="371"/>
        <v>2</v>
      </c>
      <c r="N238" s="18">
        <f t="shared" si="372"/>
        <v>-999</v>
      </c>
      <c r="O238" s="19">
        <f t="shared" si="373"/>
        <v>0</v>
      </c>
      <c r="P238" s="7">
        <f t="shared" si="479"/>
        <v>1</v>
      </c>
      <c r="Q238" s="8">
        <f>+'Detailed Input'!E312</f>
        <v>0</v>
      </c>
      <c r="R238" s="8">
        <f t="shared" si="435"/>
        <v>0</v>
      </c>
      <c r="S238" s="8">
        <f t="shared" si="436"/>
        <v>1</v>
      </c>
      <c r="T238" s="19">
        <f t="shared" si="374"/>
        <v>0</v>
      </c>
      <c r="U238" s="9">
        <f t="shared" si="375"/>
        <v>0</v>
      </c>
      <c r="V238" s="17">
        <f t="shared" si="376"/>
        <v>3</v>
      </c>
      <c r="W238" s="18">
        <f t="shared" si="377"/>
        <v>-999</v>
      </c>
      <c r="X238" s="19">
        <f t="shared" si="378"/>
        <v>0</v>
      </c>
      <c r="Y238" s="7">
        <f t="shared" si="480"/>
        <v>1</v>
      </c>
      <c r="Z238" s="8">
        <f>+'Detailed Input'!F312</f>
        <v>0</v>
      </c>
      <c r="AA238" s="8">
        <f t="shared" si="437"/>
        <v>0</v>
      </c>
      <c r="AB238" s="8">
        <f t="shared" si="438"/>
        <v>1</v>
      </c>
      <c r="AC238" s="19">
        <f t="shared" si="379"/>
        <v>0</v>
      </c>
      <c r="AD238" s="9">
        <f t="shared" si="380"/>
        <v>0</v>
      </c>
      <c r="AE238" s="17">
        <f t="shared" si="381"/>
        <v>4</v>
      </c>
      <c r="AF238" s="18">
        <f t="shared" si="382"/>
        <v>-999</v>
      </c>
      <c r="AG238" s="19">
        <f t="shared" si="383"/>
        <v>0</v>
      </c>
      <c r="AH238" s="7">
        <f t="shared" si="481"/>
        <v>1</v>
      </c>
      <c r="AI238" s="8">
        <f>+'Detailed Input'!G312</f>
        <v>0</v>
      </c>
      <c r="AJ238" s="8">
        <f t="shared" si="439"/>
        <v>0</v>
      </c>
      <c r="AK238" s="8">
        <f t="shared" si="440"/>
        <v>1</v>
      </c>
      <c r="AL238" s="19">
        <f t="shared" si="384"/>
        <v>0</v>
      </c>
      <c r="AM238" s="9">
        <f t="shared" si="385"/>
        <v>0</v>
      </c>
      <c r="AN238" s="17">
        <f t="shared" si="386"/>
        <v>5</v>
      </c>
      <c r="AO238" s="18">
        <f t="shared" si="387"/>
        <v>-999</v>
      </c>
      <c r="AP238" s="19">
        <f t="shared" si="388"/>
        <v>0</v>
      </c>
      <c r="AQ238" s="7">
        <f t="shared" si="482"/>
        <v>1</v>
      </c>
      <c r="AR238" s="8">
        <f>+'Detailed Input'!H312</f>
        <v>0</v>
      </c>
      <c r="AS238" s="8">
        <f t="shared" si="441"/>
        <v>0</v>
      </c>
      <c r="AT238" s="8">
        <f t="shared" si="442"/>
        <v>1</v>
      </c>
      <c r="AU238" s="19">
        <f t="shared" si="389"/>
        <v>0</v>
      </c>
      <c r="AV238" s="9">
        <f t="shared" si="390"/>
        <v>0</v>
      </c>
      <c r="AW238" s="17">
        <f t="shared" si="391"/>
        <v>6</v>
      </c>
      <c r="AX238" s="18">
        <f t="shared" si="392"/>
        <v>-999</v>
      </c>
      <c r="AY238" s="19">
        <f t="shared" si="393"/>
        <v>0</v>
      </c>
      <c r="AZ238" s="7">
        <f t="shared" si="483"/>
        <v>1</v>
      </c>
      <c r="BA238" s="8">
        <f>+'Detailed Input'!I312</f>
        <v>0</v>
      </c>
      <c r="BB238" s="8">
        <f t="shared" si="443"/>
        <v>0</v>
      </c>
      <c r="BC238" s="8">
        <f t="shared" si="444"/>
        <v>1</v>
      </c>
      <c r="BD238" s="19">
        <f t="shared" si="394"/>
        <v>0</v>
      </c>
      <c r="BE238" s="9">
        <f t="shared" si="395"/>
        <v>0</v>
      </c>
      <c r="BF238" s="17">
        <f t="shared" si="396"/>
        <v>7</v>
      </c>
      <c r="BG238" s="18">
        <f t="shared" si="397"/>
        <v>-999</v>
      </c>
      <c r="BH238" s="19">
        <f t="shared" si="398"/>
        <v>0</v>
      </c>
      <c r="BI238" s="7">
        <f t="shared" si="484"/>
        <v>1</v>
      </c>
      <c r="BJ238" s="8">
        <f>+'Detailed Input'!J312</f>
        <v>0</v>
      </c>
      <c r="BK238" s="8">
        <f t="shared" si="445"/>
        <v>0</v>
      </c>
      <c r="BL238" s="8">
        <f t="shared" si="446"/>
        <v>1</v>
      </c>
      <c r="BM238" s="19">
        <f t="shared" si="399"/>
        <v>0</v>
      </c>
      <c r="BN238" s="9">
        <f t="shared" si="400"/>
        <v>0</v>
      </c>
      <c r="BO238" s="17">
        <f t="shared" si="401"/>
        <v>8</v>
      </c>
      <c r="BP238" s="18">
        <f t="shared" si="402"/>
        <v>-999</v>
      </c>
      <c r="BQ238" s="19">
        <f t="shared" si="403"/>
        <v>0</v>
      </c>
      <c r="BR238" s="7">
        <f t="shared" si="485"/>
        <v>1</v>
      </c>
      <c r="BS238" s="8">
        <f>+'Detailed Input'!K312</f>
        <v>0</v>
      </c>
      <c r="BT238" s="8">
        <f t="shared" si="447"/>
        <v>0</v>
      </c>
      <c r="BU238" s="8">
        <f t="shared" si="448"/>
        <v>1</v>
      </c>
      <c r="BV238" s="19">
        <f t="shared" si="404"/>
        <v>0</v>
      </c>
      <c r="BW238" s="9">
        <f t="shared" si="405"/>
        <v>0</v>
      </c>
      <c r="BX238" s="17">
        <f t="shared" si="406"/>
        <v>9</v>
      </c>
      <c r="BY238" s="18">
        <f t="shared" si="407"/>
        <v>-999</v>
      </c>
      <c r="BZ238" s="19">
        <f t="shared" si="408"/>
        <v>0</v>
      </c>
      <c r="CA238" s="7">
        <f t="shared" si="486"/>
        <v>1</v>
      </c>
      <c r="CB238" s="8">
        <f>+'Detailed Input'!L312</f>
        <v>0</v>
      </c>
      <c r="CC238" s="8">
        <f t="shared" si="449"/>
        <v>0</v>
      </c>
      <c r="CD238" s="8">
        <f t="shared" si="450"/>
        <v>1</v>
      </c>
      <c r="CE238" s="19">
        <f t="shared" si="409"/>
        <v>0</v>
      </c>
      <c r="CF238" s="9">
        <f t="shared" si="410"/>
        <v>0</v>
      </c>
      <c r="CG238" s="17">
        <f t="shared" si="411"/>
        <v>10</v>
      </c>
      <c r="CH238" s="18">
        <f t="shared" si="412"/>
        <v>-999</v>
      </c>
      <c r="CI238" s="19">
        <f t="shared" si="413"/>
        <v>0</v>
      </c>
      <c r="CJ238" s="7">
        <f t="shared" si="487"/>
        <v>1</v>
      </c>
      <c r="CK238" s="8">
        <f>+'Detailed Input'!M312</f>
        <v>0</v>
      </c>
      <c r="CL238" s="8">
        <f t="shared" si="451"/>
        <v>0</v>
      </c>
      <c r="CM238" s="8">
        <f t="shared" si="452"/>
        <v>1</v>
      </c>
      <c r="CN238" s="19">
        <f t="shared" si="414"/>
        <v>0</v>
      </c>
      <c r="CO238" s="134">
        <f t="shared" si="415"/>
        <v>0</v>
      </c>
      <c r="CQ238" s="119" t="str">
        <f t="shared" si="453"/>
        <v>blank</v>
      </c>
      <c r="CR238" s="84">
        <f t="shared" si="416"/>
        <v>0</v>
      </c>
      <c r="CS238" s="77">
        <f t="shared" si="417"/>
        <v>0</v>
      </c>
      <c r="CT238" s="77">
        <f t="shared" si="418"/>
        <v>0</v>
      </c>
      <c r="CU238" s="77">
        <f t="shared" si="419"/>
        <v>0</v>
      </c>
      <c r="CV238" s="77">
        <f t="shared" si="420"/>
        <v>0</v>
      </c>
      <c r="CW238" s="77">
        <f t="shared" si="421"/>
        <v>0</v>
      </c>
      <c r="CX238" s="77">
        <f t="shared" si="422"/>
        <v>0</v>
      </c>
      <c r="CY238" s="77">
        <f t="shared" si="423"/>
        <v>0</v>
      </c>
      <c r="CZ238" s="77">
        <f t="shared" si="424"/>
        <v>0</v>
      </c>
      <c r="DA238" s="77">
        <f t="shared" si="425"/>
        <v>0</v>
      </c>
      <c r="DB238" s="145">
        <f t="shared" si="454"/>
        <v>-999</v>
      </c>
      <c r="DC238" s="115">
        <f t="shared" si="455"/>
        <v>-999</v>
      </c>
      <c r="DD238" s="115">
        <f t="shared" si="456"/>
        <v>-999</v>
      </c>
      <c r="DE238" s="115">
        <f t="shared" si="457"/>
        <v>-999</v>
      </c>
      <c r="DF238" s="115">
        <f t="shared" si="458"/>
        <v>-999</v>
      </c>
      <c r="DG238" s="115">
        <f t="shared" si="459"/>
        <v>-999</v>
      </c>
      <c r="DH238" s="115">
        <f t="shared" si="460"/>
        <v>-999</v>
      </c>
      <c r="DI238" s="115">
        <f t="shared" si="461"/>
        <v>-999</v>
      </c>
      <c r="DJ238" s="115">
        <f t="shared" si="462"/>
        <v>-999</v>
      </c>
      <c r="DK238" s="115">
        <f t="shared" si="463"/>
        <v>-999</v>
      </c>
      <c r="DL238" s="125">
        <f t="shared" si="464"/>
        <v>1</v>
      </c>
      <c r="DM238" s="116">
        <f t="shared" si="465"/>
        <v>1</v>
      </c>
      <c r="DN238" s="116">
        <f t="shared" si="466"/>
        <v>1</v>
      </c>
      <c r="DO238" s="116">
        <f t="shared" si="467"/>
        <v>1</v>
      </c>
      <c r="DP238" s="116">
        <f t="shared" si="468"/>
        <v>1</v>
      </c>
      <c r="DQ238" s="116">
        <f t="shared" si="469"/>
        <v>1</v>
      </c>
      <c r="DR238" s="116">
        <f t="shared" si="470"/>
        <v>1</v>
      </c>
      <c r="DS238" s="116">
        <f t="shared" si="471"/>
        <v>1</v>
      </c>
      <c r="DT238" s="116">
        <f t="shared" si="472"/>
        <v>1</v>
      </c>
      <c r="DU238" s="116">
        <f t="shared" si="473"/>
        <v>1</v>
      </c>
      <c r="DV238" s="125">
        <f t="shared" si="474"/>
        <v>0</v>
      </c>
      <c r="DW238" s="116">
        <f t="shared" si="475"/>
        <v>0</v>
      </c>
      <c r="DX238" s="116">
        <f t="shared" si="426"/>
        <v>0</v>
      </c>
      <c r="DY238" s="116">
        <f t="shared" si="427"/>
        <v>0</v>
      </c>
      <c r="DZ238" s="116">
        <f t="shared" si="428"/>
        <v>0</v>
      </c>
      <c r="EA238" s="116">
        <f t="shared" si="429"/>
        <v>0</v>
      </c>
      <c r="EB238" s="116">
        <f t="shared" si="430"/>
        <v>0</v>
      </c>
      <c r="EC238" s="116">
        <f t="shared" si="431"/>
        <v>0</v>
      </c>
      <c r="ED238" s="116">
        <f t="shared" si="432"/>
        <v>0</v>
      </c>
      <c r="EE238" s="116">
        <f t="shared" si="433"/>
        <v>0</v>
      </c>
      <c r="EF238" s="172" t="str">
        <f>IF(EE238&gt;='Detailed Input'!$A$6,INDEX(DB238:DK238,EE238-'Detailed Input'!$A$6+1),"")</f>
        <v/>
      </c>
      <c r="EG238" s="170" t="str">
        <f>IF(EE238&gt;='Detailed Input'!$A$6,INDEX(DL238:DU238,EE238-'Detailed Input'!$A$6+1),"")</f>
        <v/>
      </c>
      <c r="EH238" s="59">
        <f t="shared" si="476"/>
        <v>0</v>
      </c>
      <c r="EI238" s="120">
        <f t="shared" si="477"/>
        <v>0</v>
      </c>
      <c r="EJ238" s="58"/>
    </row>
    <row r="239" spans="1:140" x14ac:dyDescent="0.2">
      <c r="A239" s="133" t="str">
        <f>IF('Detailed Input'!A313="",'Detailed Input'!$A$25,'Detailed Input'!A313)</f>
        <v>blank</v>
      </c>
      <c r="B239" s="16">
        <f>+'Detailed Input'!C313</f>
        <v>0</v>
      </c>
      <c r="C239" s="16">
        <f>MATCH(A239,'Detailed Input'!$A$25:$A$75,0)</f>
        <v>1</v>
      </c>
      <c r="D239" s="17">
        <f>'Detailed Input'!B313+1</f>
        <v>1</v>
      </c>
      <c r="E239" s="18">
        <f t="shared" si="367"/>
        <v>-999</v>
      </c>
      <c r="F239" s="19">
        <f t="shared" si="368"/>
        <v>0</v>
      </c>
      <c r="G239" s="7">
        <f t="shared" si="478"/>
        <v>1</v>
      </c>
      <c r="H239" s="8">
        <f>+'Detailed Input'!D313</f>
        <v>0</v>
      </c>
      <c r="I239" s="8">
        <v>0</v>
      </c>
      <c r="J239" s="8">
        <f t="shared" si="434"/>
        <v>1</v>
      </c>
      <c r="K239" s="19">
        <f t="shared" si="369"/>
        <v>0</v>
      </c>
      <c r="L239" s="9">
        <f t="shared" si="370"/>
        <v>0</v>
      </c>
      <c r="M239" s="17">
        <f t="shared" si="371"/>
        <v>2</v>
      </c>
      <c r="N239" s="18">
        <f t="shared" si="372"/>
        <v>-999</v>
      </c>
      <c r="O239" s="19">
        <f t="shared" si="373"/>
        <v>0</v>
      </c>
      <c r="P239" s="7">
        <f t="shared" si="479"/>
        <v>1</v>
      </c>
      <c r="Q239" s="8">
        <f>+'Detailed Input'!E313</f>
        <v>0</v>
      </c>
      <c r="R239" s="8">
        <f t="shared" si="435"/>
        <v>0</v>
      </c>
      <c r="S239" s="8">
        <f t="shared" si="436"/>
        <v>1</v>
      </c>
      <c r="T239" s="19">
        <f t="shared" si="374"/>
        <v>0</v>
      </c>
      <c r="U239" s="9">
        <f t="shared" si="375"/>
        <v>0</v>
      </c>
      <c r="V239" s="17">
        <f t="shared" si="376"/>
        <v>3</v>
      </c>
      <c r="W239" s="18">
        <f t="shared" si="377"/>
        <v>-999</v>
      </c>
      <c r="X239" s="19">
        <f t="shared" si="378"/>
        <v>0</v>
      </c>
      <c r="Y239" s="7">
        <f t="shared" si="480"/>
        <v>1</v>
      </c>
      <c r="Z239" s="8">
        <f>+'Detailed Input'!F313</f>
        <v>0</v>
      </c>
      <c r="AA239" s="8">
        <f t="shared" si="437"/>
        <v>0</v>
      </c>
      <c r="AB239" s="8">
        <f t="shared" si="438"/>
        <v>1</v>
      </c>
      <c r="AC239" s="19">
        <f t="shared" si="379"/>
        <v>0</v>
      </c>
      <c r="AD239" s="9">
        <f t="shared" si="380"/>
        <v>0</v>
      </c>
      <c r="AE239" s="17">
        <f t="shared" si="381"/>
        <v>4</v>
      </c>
      <c r="AF239" s="18">
        <f t="shared" si="382"/>
        <v>-999</v>
      </c>
      <c r="AG239" s="19">
        <f t="shared" si="383"/>
        <v>0</v>
      </c>
      <c r="AH239" s="7">
        <f t="shared" si="481"/>
        <v>1</v>
      </c>
      <c r="AI239" s="8">
        <f>+'Detailed Input'!G313</f>
        <v>0</v>
      </c>
      <c r="AJ239" s="8">
        <f t="shared" si="439"/>
        <v>0</v>
      </c>
      <c r="AK239" s="8">
        <f t="shared" si="440"/>
        <v>1</v>
      </c>
      <c r="AL239" s="19">
        <f t="shared" si="384"/>
        <v>0</v>
      </c>
      <c r="AM239" s="9">
        <f t="shared" si="385"/>
        <v>0</v>
      </c>
      <c r="AN239" s="17">
        <f t="shared" si="386"/>
        <v>5</v>
      </c>
      <c r="AO239" s="18">
        <f t="shared" si="387"/>
        <v>-999</v>
      </c>
      <c r="AP239" s="19">
        <f t="shared" si="388"/>
        <v>0</v>
      </c>
      <c r="AQ239" s="7">
        <f t="shared" si="482"/>
        <v>1</v>
      </c>
      <c r="AR239" s="8">
        <f>+'Detailed Input'!H313</f>
        <v>0</v>
      </c>
      <c r="AS239" s="8">
        <f t="shared" si="441"/>
        <v>0</v>
      </c>
      <c r="AT239" s="8">
        <f t="shared" si="442"/>
        <v>1</v>
      </c>
      <c r="AU239" s="19">
        <f t="shared" si="389"/>
        <v>0</v>
      </c>
      <c r="AV239" s="9">
        <f t="shared" si="390"/>
        <v>0</v>
      </c>
      <c r="AW239" s="17">
        <f t="shared" si="391"/>
        <v>6</v>
      </c>
      <c r="AX239" s="18">
        <f t="shared" si="392"/>
        <v>-999</v>
      </c>
      <c r="AY239" s="19">
        <f t="shared" si="393"/>
        <v>0</v>
      </c>
      <c r="AZ239" s="7">
        <f t="shared" si="483"/>
        <v>1</v>
      </c>
      <c r="BA239" s="8">
        <f>+'Detailed Input'!I313</f>
        <v>0</v>
      </c>
      <c r="BB239" s="8">
        <f t="shared" si="443"/>
        <v>0</v>
      </c>
      <c r="BC239" s="8">
        <f t="shared" si="444"/>
        <v>1</v>
      </c>
      <c r="BD239" s="19">
        <f t="shared" si="394"/>
        <v>0</v>
      </c>
      <c r="BE239" s="9">
        <f t="shared" si="395"/>
        <v>0</v>
      </c>
      <c r="BF239" s="17">
        <f t="shared" si="396"/>
        <v>7</v>
      </c>
      <c r="BG239" s="18">
        <f t="shared" si="397"/>
        <v>-999</v>
      </c>
      <c r="BH239" s="19">
        <f t="shared" si="398"/>
        <v>0</v>
      </c>
      <c r="BI239" s="7">
        <f t="shared" si="484"/>
        <v>1</v>
      </c>
      <c r="BJ239" s="8">
        <f>+'Detailed Input'!J313</f>
        <v>0</v>
      </c>
      <c r="BK239" s="8">
        <f t="shared" si="445"/>
        <v>0</v>
      </c>
      <c r="BL239" s="8">
        <f t="shared" si="446"/>
        <v>1</v>
      </c>
      <c r="BM239" s="19">
        <f t="shared" si="399"/>
        <v>0</v>
      </c>
      <c r="BN239" s="9">
        <f t="shared" si="400"/>
        <v>0</v>
      </c>
      <c r="BO239" s="17">
        <f t="shared" si="401"/>
        <v>8</v>
      </c>
      <c r="BP239" s="18">
        <f t="shared" si="402"/>
        <v>-999</v>
      </c>
      <c r="BQ239" s="19">
        <f t="shared" si="403"/>
        <v>0</v>
      </c>
      <c r="BR239" s="7">
        <f t="shared" si="485"/>
        <v>1</v>
      </c>
      <c r="BS239" s="8">
        <f>+'Detailed Input'!K313</f>
        <v>0</v>
      </c>
      <c r="BT239" s="8">
        <f t="shared" si="447"/>
        <v>0</v>
      </c>
      <c r="BU239" s="8">
        <f t="shared" si="448"/>
        <v>1</v>
      </c>
      <c r="BV239" s="19">
        <f t="shared" si="404"/>
        <v>0</v>
      </c>
      <c r="BW239" s="9">
        <f t="shared" si="405"/>
        <v>0</v>
      </c>
      <c r="BX239" s="17">
        <f t="shared" si="406"/>
        <v>9</v>
      </c>
      <c r="BY239" s="18">
        <f t="shared" si="407"/>
        <v>-999</v>
      </c>
      <c r="BZ239" s="19">
        <f t="shared" si="408"/>
        <v>0</v>
      </c>
      <c r="CA239" s="7">
        <f t="shared" si="486"/>
        <v>1</v>
      </c>
      <c r="CB239" s="8">
        <f>+'Detailed Input'!L313</f>
        <v>0</v>
      </c>
      <c r="CC239" s="8">
        <f t="shared" si="449"/>
        <v>0</v>
      </c>
      <c r="CD239" s="8">
        <f t="shared" si="450"/>
        <v>1</v>
      </c>
      <c r="CE239" s="19">
        <f t="shared" si="409"/>
        <v>0</v>
      </c>
      <c r="CF239" s="9">
        <f t="shared" si="410"/>
        <v>0</v>
      </c>
      <c r="CG239" s="17">
        <f t="shared" si="411"/>
        <v>10</v>
      </c>
      <c r="CH239" s="18">
        <f t="shared" si="412"/>
        <v>-999</v>
      </c>
      <c r="CI239" s="19">
        <f t="shared" si="413"/>
        <v>0</v>
      </c>
      <c r="CJ239" s="7">
        <f t="shared" si="487"/>
        <v>1</v>
      </c>
      <c r="CK239" s="8">
        <f>+'Detailed Input'!M313</f>
        <v>0</v>
      </c>
      <c r="CL239" s="8">
        <f t="shared" si="451"/>
        <v>0</v>
      </c>
      <c r="CM239" s="8">
        <f t="shared" si="452"/>
        <v>1</v>
      </c>
      <c r="CN239" s="19">
        <f t="shared" si="414"/>
        <v>0</v>
      </c>
      <c r="CO239" s="134">
        <f t="shared" si="415"/>
        <v>0</v>
      </c>
      <c r="CQ239" s="119" t="str">
        <f t="shared" si="453"/>
        <v>blank</v>
      </c>
      <c r="CR239" s="84">
        <f t="shared" si="416"/>
        <v>0</v>
      </c>
      <c r="CS239" s="77">
        <f t="shared" si="417"/>
        <v>0</v>
      </c>
      <c r="CT239" s="77">
        <f t="shared" si="418"/>
        <v>0</v>
      </c>
      <c r="CU239" s="77">
        <f t="shared" si="419"/>
        <v>0</v>
      </c>
      <c r="CV239" s="77">
        <f t="shared" si="420"/>
        <v>0</v>
      </c>
      <c r="CW239" s="77">
        <f t="shared" si="421"/>
        <v>0</v>
      </c>
      <c r="CX239" s="77">
        <f t="shared" si="422"/>
        <v>0</v>
      </c>
      <c r="CY239" s="77">
        <f t="shared" si="423"/>
        <v>0</v>
      </c>
      <c r="CZ239" s="77">
        <f t="shared" si="424"/>
        <v>0</v>
      </c>
      <c r="DA239" s="77">
        <f t="shared" si="425"/>
        <v>0</v>
      </c>
      <c r="DB239" s="145">
        <f t="shared" si="454"/>
        <v>-999</v>
      </c>
      <c r="DC239" s="115">
        <f t="shared" si="455"/>
        <v>-999</v>
      </c>
      <c r="DD239" s="115">
        <f t="shared" si="456"/>
        <v>-999</v>
      </c>
      <c r="DE239" s="115">
        <f t="shared" si="457"/>
        <v>-999</v>
      </c>
      <c r="DF239" s="115">
        <f t="shared" si="458"/>
        <v>-999</v>
      </c>
      <c r="DG239" s="115">
        <f t="shared" si="459"/>
        <v>-999</v>
      </c>
      <c r="DH239" s="115">
        <f t="shared" si="460"/>
        <v>-999</v>
      </c>
      <c r="DI239" s="115">
        <f t="shared" si="461"/>
        <v>-999</v>
      </c>
      <c r="DJ239" s="115">
        <f t="shared" si="462"/>
        <v>-999</v>
      </c>
      <c r="DK239" s="115">
        <f t="shared" si="463"/>
        <v>-999</v>
      </c>
      <c r="DL239" s="125">
        <f t="shared" si="464"/>
        <v>1</v>
      </c>
      <c r="DM239" s="116">
        <f t="shared" si="465"/>
        <v>1</v>
      </c>
      <c r="DN239" s="116">
        <f t="shared" si="466"/>
        <v>1</v>
      </c>
      <c r="DO239" s="116">
        <f t="shared" si="467"/>
        <v>1</v>
      </c>
      <c r="DP239" s="116">
        <f t="shared" si="468"/>
        <v>1</v>
      </c>
      <c r="DQ239" s="116">
        <f t="shared" si="469"/>
        <v>1</v>
      </c>
      <c r="DR239" s="116">
        <f t="shared" si="470"/>
        <v>1</v>
      </c>
      <c r="DS239" s="116">
        <f t="shared" si="471"/>
        <v>1</v>
      </c>
      <c r="DT239" s="116">
        <f t="shared" si="472"/>
        <v>1</v>
      </c>
      <c r="DU239" s="116">
        <f t="shared" si="473"/>
        <v>1</v>
      </c>
      <c r="DV239" s="125">
        <f t="shared" si="474"/>
        <v>0</v>
      </c>
      <c r="DW239" s="116">
        <f t="shared" si="475"/>
        <v>0</v>
      </c>
      <c r="DX239" s="116">
        <f t="shared" si="426"/>
        <v>0</v>
      </c>
      <c r="DY239" s="116">
        <f t="shared" si="427"/>
        <v>0</v>
      </c>
      <c r="DZ239" s="116">
        <f t="shared" si="428"/>
        <v>0</v>
      </c>
      <c r="EA239" s="116">
        <f t="shared" si="429"/>
        <v>0</v>
      </c>
      <c r="EB239" s="116">
        <f t="shared" si="430"/>
        <v>0</v>
      </c>
      <c r="EC239" s="116">
        <f t="shared" si="431"/>
        <v>0</v>
      </c>
      <c r="ED239" s="116">
        <f t="shared" si="432"/>
        <v>0</v>
      </c>
      <c r="EE239" s="116">
        <f t="shared" si="433"/>
        <v>0</v>
      </c>
      <c r="EF239" s="172" t="str">
        <f>IF(EE239&gt;='Detailed Input'!$A$6,INDEX(DB239:DK239,EE239-'Detailed Input'!$A$6+1),"")</f>
        <v/>
      </c>
      <c r="EG239" s="170" t="str">
        <f>IF(EE239&gt;='Detailed Input'!$A$6,INDEX(DL239:DU239,EE239-'Detailed Input'!$A$6+1),"")</f>
        <v/>
      </c>
      <c r="EH239" s="59">
        <f t="shared" si="476"/>
        <v>0</v>
      </c>
      <c r="EI239" s="120">
        <f t="shared" si="477"/>
        <v>0</v>
      </c>
      <c r="EJ239" s="58"/>
    </row>
    <row r="240" spans="1:140" x14ac:dyDescent="0.2">
      <c r="A240" s="133" t="str">
        <f>IF('Detailed Input'!A314="",'Detailed Input'!$A$25,'Detailed Input'!A314)</f>
        <v>blank</v>
      </c>
      <c r="B240" s="16">
        <f>+'Detailed Input'!C314</f>
        <v>0</v>
      </c>
      <c r="C240" s="16">
        <f>MATCH(A240,'Detailed Input'!$A$25:$A$75,0)</f>
        <v>1</v>
      </c>
      <c r="D240" s="17">
        <f>'Detailed Input'!B314+1</f>
        <v>1</v>
      </c>
      <c r="E240" s="18">
        <f t="shared" si="367"/>
        <v>-999</v>
      </c>
      <c r="F240" s="19">
        <f t="shared" si="368"/>
        <v>0</v>
      </c>
      <c r="G240" s="7">
        <f t="shared" si="478"/>
        <v>1</v>
      </c>
      <c r="H240" s="8">
        <f>+'Detailed Input'!D314</f>
        <v>0</v>
      </c>
      <c r="I240" s="8">
        <v>0</v>
      </c>
      <c r="J240" s="8">
        <f t="shared" si="434"/>
        <v>1</v>
      </c>
      <c r="K240" s="19">
        <f t="shared" si="369"/>
        <v>0</v>
      </c>
      <c r="L240" s="9">
        <f t="shared" si="370"/>
        <v>0</v>
      </c>
      <c r="M240" s="17">
        <f t="shared" si="371"/>
        <v>2</v>
      </c>
      <c r="N240" s="18">
        <f t="shared" si="372"/>
        <v>-999</v>
      </c>
      <c r="O240" s="19">
        <f t="shared" si="373"/>
        <v>0</v>
      </c>
      <c r="P240" s="7">
        <f t="shared" si="479"/>
        <v>1</v>
      </c>
      <c r="Q240" s="8">
        <f>+'Detailed Input'!E314</f>
        <v>0</v>
      </c>
      <c r="R240" s="8">
        <f t="shared" si="435"/>
        <v>0</v>
      </c>
      <c r="S240" s="8">
        <f t="shared" si="436"/>
        <v>1</v>
      </c>
      <c r="T240" s="19">
        <f t="shared" si="374"/>
        <v>0</v>
      </c>
      <c r="U240" s="9">
        <f t="shared" si="375"/>
        <v>0</v>
      </c>
      <c r="V240" s="17">
        <f t="shared" si="376"/>
        <v>3</v>
      </c>
      <c r="W240" s="18">
        <f t="shared" si="377"/>
        <v>-999</v>
      </c>
      <c r="X240" s="19">
        <f t="shared" si="378"/>
        <v>0</v>
      </c>
      <c r="Y240" s="7">
        <f t="shared" si="480"/>
        <v>1</v>
      </c>
      <c r="Z240" s="8">
        <f>+'Detailed Input'!F314</f>
        <v>0</v>
      </c>
      <c r="AA240" s="8">
        <f t="shared" si="437"/>
        <v>0</v>
      </c>
      <c r="AB240" s="8">
        <f t="shared" si="438"/>
        <v>1</v>
      </c>
      <c r="AC240" s="19">
        <f t="shared" si="379"/>
        <v>0</v>
      </c>
      <c r="AD240" s="9">
        <f t="shared" si="380"/>
        <v>0</v>
      </c>
      <c r="AE240" s="17">
        <f t="shared" si="381"/>
        <v>4</v>
      </c>
      <c r="AF240" s="18">
        <f t="shared" si="382"/>
        <v>-999</v>
      </c>
      <c r="AG240" s="19">
        <f t="shared" si="383"/>
        <v>0</v>
      </c>
      <c r="AH240" s="7">
        <f t="shared" si="481"/>
        <v>1</v>
      </c>
      <c r="AI240" s="8">
        <f>+'Detailed Input'!G314</f>
        <v>0</v>
      </c>
      <c r="AJ240" s="8">
        <f t="shared" si="439"/>
        <v>0</v>
      </c>
      <c r="AK240" s="8">
        <f t="shared" si="440"/>
        <v>1</v>
      </c>
      <c r="AL240" s="19">
        <f t="shared" si="384"/>
        <v>0</v>
      </c>
      <c r="AM240" s="9">
        <f t="shared" si="385"/>
        <v>0</v>
      </c>
      <c r="AN240" s="17">
        <f t="shared" si="386"/>
        <v>5</v>
      </c>
      <c r="AO240" s="18">
        <f t="shared" si="387"/>
        <v>-999</v>
      </c>
      <c r="AP240" s="19">
        <f t="shared" si="388"/>
        <v>0</v>
      </c>
      <c r="AQ240" s="7">
        <f t="shared" si="482"/>
        <v>1</v>
      </c>
      <c r="AR240" s="8">
        <f>+'Detailed Input'!H314</f>
        <v>0</v>
      </c>
      <c r="AS240" s="8">
        <f t="shared" si="441"/>
        <v>0</v>
      </c>
      <c r="AT240" s="8">
        <f t="shared" si="442"/>
        <v>1</v>
      </c>
      <c r="AU240" s="19">
        <f t="shared" si="389"/>
        <v>0</v>
      </c>
      <c r="AV240" s="9">
        <f t="shared" si="390"/>
        <v>0</v>
      </c>
      <c r="AW240" s="17">
        <f t="shared" si="391"/>
        <v>6</v>
      </c>
      <c r="AX240" s="18">
        <f t="shared" si="392"/>
        <v>-999</v>
      </c>
      <c r="AY240" s="19">
        <f t="shared" si="393"/>
        <v>0</v>
      </c>
      <c r="AZ240" s="7">
        <f t="shared" si="483"/>
        <v>1</v>
      </c>
      <c r="BA240" s="8">
        <f>+'Detailed Input'!I314</f>
        <v>0</v>
      </c>
      <c r="BB240" s="8">
        <f t="shared" si="443"/>
        <v>0</v>
      </c>
      <c r="BC240" s="8">
        <f t="shared" si="444"/>
        <v>1</v>
      </c>
      <c r="BD240" s="19">
        <f t="shared" si="394"/>
        <v>0</v>
      </c>
      <c r="BE240" s="9">
        <f t="shared" si="395"/>
        <v>0</v>
      </c>
      <c r="BF240" s="17">
        <f t="shared" si="396"/>
        <v>7</v>
      </c>
      <c r="BG240" s="18">
        <f t="shared" si="397"/>
        <v>-999</v>
      </c>
      <c r="BH240" s="19">
        <f t="shared" si="398"/>
        <v>0</v>
      </c>
      <c r="BI240" s="7">
        <f t="shared" si="484"/>
        <v>1</v>
      </c>
      <c r="BJ240" s="8">
        <f>+'Detailed Input'!J314</f>
        <v>0</v>
      </c>
      <c r="BK240" s="8">
        <f t="shared" si="445"/>
        <v>0</v>
      </c>
      <c r="BL240" s="8">
        <f t="shared" si="446"/>
        <v>1</v>
      </c>
      <c r="BM240" s="19">
        <f t="shared" si="399"/>
        <v>0</v>
      </c>
      <c r="BN240" s="9">
        <f t="shared" si="400"/>
        <v>0</v>
      </c>
      <c r="BO240" s="17">
        <f t="shared" si="401"/>
        <v>8</v>
      </c>
      <c r="BP240" s="18">
        <f t="shared" si="402"/>
        <v>-999</v>
      </c>
      <c r="BQ240" s="19">
        <f t="shared" si="403"/>
        <v>0</v>
      </c>
      <c r="BR240" s="7">
        <f t="shared" si="485"/>
        <v>1</v>
      </c>
      <c r="BS240" s="8">
        <f>+'Detailed Input'!K314</f>
        <v>0</v>
      </c>
      <c r="BT240" s="8">
        <f t="shared" si="447"/>
        <v>0</v>
      </c>
      <c r="BU240" s="8">
        <f t="shared" si="448"/>
        <v>1</v>
      </c>
      <c r="BV240" s="19">
        <f t="shared" si="404"/>
        <v>0</v>
      </c>
      <c r="BW240" s="9">
        <f t="shared" si="405"/>
        <v>0</v>
      </c>
      <c r="BX240" s="17">
        <f t="shared" si="406"/>
        <v>9</v>
      </c>
      <c r="BY240" s="18">
        <f t="shared" si="407"/>
        <v>-999</v>
      </c>
      <c r="BZ240" s="19">
        <f t="shared" si="408"/>
        <v>0</v>
      </c>
      <c r="CA240" s="7">
        <f t="shared" si="486"/>
        <v>1</v>
      </c>
      <c r="CB240" s="8">
        <f>+'Detailed Input'!L314</f>
        <v>0</v>
      </c>
      <c r="CC240" s="8">
        <f t="shared" si="449"/>
        <v>0</v>
      </c>
      <c r="CD240" s="8">
        <f t="shared" si="450"/>
        <v>1</v>
      </c>
      <c r="CE240" s="19">
        <f t="shared" si="409"/>
        <v>0</v>
      </c>
      <c r="CF240" s="9">
        <f t="shared" si="410"/>
        <v>0</v>
      </c>
      <c r="CG240" s="17">
        <f t="shared" si="411"/>
        <v>10</v>
      </c>
      <c r="CH240" s="18">
        <f t="shared" si="412"/>
        <v>-999</v>
      </c>
      <c r="CI240" s="19">
        <f t="shared" si="413"/>
        <v>0</v>
      </c>
      <c r="CJ240" s="7">
        <f t="shared" si="487"/>
        <v>1</v>
      </c>
      <c r="CK240" s="8">
        <f>+'Detailed Input'!M314</f>
        <v>0</v>
      </c>
      <c r="CL240" s="8">
        <f t="shared" si="451"/>
        <v>0</v>
      </c>
      <c r="CM240" s="8">
        <f t="shared" si="452"/>
        <v>1</v>
      </c>
      <c r="CN240" s="19">
        <f t="shared" si="414"/>
        <v>0</v>
      </c>
      <c r="CO240" s="134">
        <f t="shared" si="415"/>
        <v>0</v>
      </c>
      <c r="CQ240" s="119" t="str">
        <f t="shared" si="453"/>
        <v>blank</v>
      </c>
      <c r="CR240" s="84">
        <f t="shared" si="416"/>
        <v>0</v>
      </c>
      <c r="CS240" s="77">
        <f t="shared" si="417"/>
        <v>0</v>
      </c>
      <c r="CT240" s="77">
        <f t="shared" si="418"/>
        <v>0</v>
      </c>
      <c r="CU240" s="77">
        <f t="shared" si="419"/>
        <v>0</v>
      </c>
      <c r="CV240" s="77">
        <f t="shared" si="420"/>
        <v>0</v>
      </c>
      <c r="CW240" s="77">
        <f t="shared" si="421"/>
        <v>0</v>
      </c>
      <c r="CX240" s="77">
        <f t="shared" si="422"/>
        <v>0</v>
      </c>
      <c r="CY240" s="77">
        <f t="shared" si="423"/>
        <v>0</v>
      </c>
      <c r="CZ240" s="77">
        <f t="shared" si="424"/>
        <v>0</v>
      </c>
      <c r="DA240" s="77">
        <f t="shared" si="425"/>
        <v>0</v>
      </c>
      <c r="DB240" s="145">
        <f t="shared" si="454"/>
        <v>-999</v>
      </c>
      <c r="DC240" s="115">
        <f t="shared" si="455"/>
        <v>-999</v>
      </c>
      <c r="DD240" s="115">
        <f t="shared" si="456"/>
        <v>-999</v>
      </c>
      <c r="DE240" s="115">
        <f t="shared" si="457"/>
        <v>-999</v>
      </c>
      <c r="DF240" s="115">
        <f t="shared" si="458"/>
        <v>-999</v>
      </c>
      <c r="DG240" s="115">
        <f t="shared" si="459"/>
        <v>-999</v>
      </c>
      <c r="DH240" s="115">
        <f t="shared" si="460"/>
        <v>-999</v>
      </c>
      <c r="DI240" s="115">
        <f t="shared" si="461"/>
        <v>-999</v>
      </c>
      <c r="DJ240" s="115">
        <f t="shared" si="462"/>
        <v>-999</v>
      </c>
      <c r="DK240" s="115">
        <f t="shared" si="463"/>
        <v>-999</v>
      </c>
      <c r="DL240" s="125">
        <f t="shared" si="464"/>
        <v>1</v>
      </c>
      <c r="DM240" s="116">
        <f t="shared" si="465"/>
        <v>1</v>
      </c>
      <c r="DN240" s="116">
        <f t="shared" si="466"/>
        <v>1</v>
      </c>
      <c r="DO240" s="116">
        <f t="shared" si="467"/>
        <v>1</v>
      </c>
      <c r="DP240" s="116">
        <f t="shared" si="468"/>
        <v>1</v>
      </c>
      <c r="DQ240" s="116">
        <f t="shared" si="469"/>
        <v>1</v>
      </c>
      <c r="DR240" s="116">
        <f t="shared" si="470"/>
        <v>1</v>
      </c>
      <c r="DS240" s="116">
        <f t="shared" si="471"/>
        <v>1</v>
      </c>
      <c r="DT240" s="116">
        <f t="shared" si="472"/>
        <v>1</v>
      </c>
      <c r="DU240" s="116">
        <f t="shared" si="473"/>
        <v>1</v>
      </c>
      <c r="DV240" s="125">
        <f t="shared" si="474"/>
        <v>0</v>
      </c>
      <c r="DW240" s="116">
        <f t="shared" si="475"/>
        <v>0</v>
      </c>
      <c r="DX240" s="116">
        <f t="shared" si="426"/>
        <v>0</v>
      </c>
      <c r="DY240" s="116">
        <f t="shared" si="427"/>
        <v>0</v>
      </c>
      <c r="DZ240" s="116">
        <f t="shared" si="428"/>
        <v>0</v>
      </c>
      <c r="EA240" s="116">
        <f t="shared" si="429"/>
        <v>0</v>
      </c>
      <c r="EB240" s="116">
        <f t="shared" si="430"/>
        <v>0</v>
      </c>
      <c r="EC240" s="116">
        <f t="shared" si="431"/>
        <v>0</v>
      </c>
      <c r="ED240" s="116">
        <f t="shared" si="432"/>
        <v>0</v>
      </c>
      <c r="EE240" s="116">
        <f t="shared" si="433"/>
        <v>0</v>
      </c>
      <c r="EF240" s="172" t="str">
        <f>IF(EE240&gt;='Detailed Input'!$A$6,INDEX(DB240:DK240,EE240-'Detailed Input'!$A$6+1),"")</f>
        <v/>
      </c>
      <c r="EG240" s="170" t="str">
        <f>IF(EE240&gt;='Detailed Input'!$A$6,INDEX(DL240:DU240,EE240-'Detailed Input'!$A$6+1),"")</f>
        <v/>
      </c>
      <c r="EH240" s="59">
        <f t="shared" si="476"/>
        <v>0</v>
      </c>
      <c r="EI240" s="120">
        <f t="shared" si="477"/>
        <v>0</v>
      </c>
      <c r="EJ240" s="58"/>
    </row>
    <row r="241" spans="1:140" x14ac:dyDescent="0.2">
      <c r="A241" s="133" t="str">
        <f>IF('Detailed Input'!A315="",'Detailed Input'!$A$25,'Detailed Input'!A315)</f>
        <v>blank</v>
      </c>
      <c r="B241" s="16">
        <f>+'Detailed Input'!C315</f>
        <v>0</v>
      </c>
      <c r="C241" s="16">
        <f>MATCH(A241,'Detailed Input'!$A$25:$A$75,0)</f>
        <v>1</v>
      </c>
      <c r="D241" s="17">
        <f>'Detailed Input'!B315+1</f>
        <v>1</v>
      </c>
      <c r="E241" s="18">
        <f t="shared" si="367"/>
        <v>-999</v>
      </c>
      <c r="F241" s="19">
        <f t="shared" si="368"/>
        <v>0</v>
      </c>
      <c r="G241" s="7">
        <f t="shared" si="478"/>
        <v>1</v>
      </c>
      <c r="H241" s="8">
        <f>+'Detailed Input'!D315</f>
        <v>0</v>
      </c>
      <c r="I241" s="8">
        <v>0</v>
      </c>
      <c r="J241" s="8">
        <f t="shared" si="434"/>
        <v>1</v>
      </c>
      <c r="K241" s="19">
        <f t="shared" si="369"/>
        <v>0</v>
      </c>
      <c r="L241" s="9">
        <f t="shared" si="370"/>
        <v>0</v>
      </c>
      <c r="M241" s="17">
        <f t="shared" si="371"/>
        <v>2</v>
      </c>
      <c r="N241" s="18">
        <f t="shared" si="372"/>
        <v>-999</v>
      </c>
      <c r="O241" s="19">
        <f t="shared" si="373"/>
        <v>0</v>
      </c>
      <c r="P241" s="7">
        <f t="shared" si="479"/>
        <v>1</v>
      </c>
      <c r="Q241" s="8">
        <f>+'Detailed Input'!E315</f>
        <v>0</v>
      </c>
      <c r="R241" s="8">
        <f t="shared" si="435"/>
        <v>0</v>
      </c>
      <c r="S241" s="8">
        <f t="shared" si="436"/>
        <v>1</v>
      </c>
      <c r="T241" s="19">
        <f t="shared" si="374"/>
        <v>0</v>
      </c>
      <c r="U241" s="9">
        <f t="shared" si="375"/>
        <v>0</v>
      </c>
      <c r="V241" s="17">
        <f t="shared" si="376"/>
        <v>3</v>
      </c>
      <c r="W241" s="18">
        <f t="shared" si="377"/>
        <v>-999</v>
      </c>
      <c r="X241" s="19">
        <f t="shared" si="378"/>
        <v>0</v>
      </c>
      <c r="Y241" s="7">
        <f t="shared" si="480"/>
        <v>1</v>
      </c>
      <c r="Z241" s="8">
        <f>+'Detailed Input'!F315</f>
        <v>0</v>
      </c>
      <c r="AA241" s="8">
        <f t="shared" si="437"/>
        <v>0</v>
      </c>
      <c r="AB241" s="8">
        <f t="shared" si="438"/>
        <v>1</v>
      </c>
      <c r="AC241" s="19">
        <f t="shared" si="379"/>
        <v>0</v>
      </c>
      <c r="AD241" s="9">
        <f t="shared" si="380"/>
        <v>0</v>
      </c>
      <c r="AE241" s="17">
        <f t="shared" si="381"/>
        <v>4</v>
      </c>
      <c r="AF241" s="18">
        <f t="shared" si="382"/>
        <v>-999</v>
      </c>
      <c r="AG241" s="19">
        <f t="shared" si="383"/>
        <v>0</v>
      </c>
      <c r="AH241" s="7">
        <f t="shared" si="481"/>
        <v>1</v>
      </c>
      <c r="AI241" s="8">
        <f>+'Detailed Input'!G315</f>
        <v>0</v>
      </c>
      <c r="AJ241" s="8">
        <f t="shared" si="439"/>
        <v>0</v>
      </c>
      <c r="AK241" s="8">
        <f t="shared" si="440"/>
        <v>1</v>
      </c>
      <c r="AL241" s="19">
        <f t="shared" si="384"/>
        <v>0</v>
      </c>
      <c r="AM241" s="9">
        <f t="shared" si="385"/>
        <v>0</v>
      </c>
      <c r="AN241" s="17">
        <f t="shared" si="386"/>
        <v>5</v>
      </c>
      <c r="AO241" s="18">
        <f t="shared" si="387"/>
        <v>-999</v>
      </c>
      <c r="AP241" s="19">
        <f t="shared" si="388"/>
        <v>0</v>
      </c>
      <c r="AQ241" s="7">
        <f t="shared" si="482"/>
        <v>1</v>
      </c>
      <c r="AR241" s="8">
        <f>+'Detailed Input'!H315</f>
        <v>0</v>
      </c>
      <c r="AS241" s="8">
        <f t="shared" si="441"/>
        <v>0</v>
      </c>
      <c r="AT241" s="8">
        <f t="shared" si="442"/>
        <v>1</v>
      </c>
      <c r="AU241" s="19">
        <f t="shared" si="389"/>
        <v>0</v>
      </c>
      <c r="AV241" s="9">
        <f t="shared" si="390"/>
        <v>0</v>
      </c>
      <c r="AW241" s="17">
        <f t="shared" si="391"/>
        <v>6</v>
      </c>
      <c r="AX241" s="18">
        <f t="shared" si="392"/>
        <v>-999</v>
      </c>
      <c r="AY241" s="19">
        <f t="shared" si="393"/>
        <v>0</v>
      </c>
      <c r="AZ241" s="7">
        <f t="shared" si="483"/>
        <v>1</v>
      </c>
      <c r="BA241" s="8">
        <f>+'Detailed Input'!I315</f>
        <v>0</v>
      </c>
      <c r="BB241" s="8">
        <f t="shared" si="443"/>
        <v>0</v>
      </c>
      <c r="BC241" s="8">
        <f t="shared" si="444"/>
        <v>1</v>
      </c>
      <c r="BD241" s="19">
        <f t="shared" si="394"/>
        <v>0</v>
      </c>
      <c r="BE241" s="9">
        <f t="shared" si="395"/>
        <v>0</v>
      </c>
      <c r="BF241" s="17">
        <f t="shared" si="396"/>
        <v>7</v>
      </c>
      <c r="BG241" s="18">
        <f t="shared" si="397"/>
        <v>-999</v>
      </c>
      <c r="BH241" s="19">
        <f t="shared" si="398"/>
        <v>0</v>
      </c>
      <c r="BI241" s="7">
        <f t="shared" si="484"/>
        <v>1</v>
      </c>
      <c r="BJ241" s="8">
        <f>+'Detailed Input'!J315</f>
        <v>0</v>
      </c>
      <c r="BK241" s="8">
        <f t="shared" si="445"/>
        <v>0</v>
      </c>
      <c r="BL241" s="8">
        <f t="shared" si="446"/>
        <v>1</v>
      </c>
      <c r="BM241" s="19">
        <f t="shared" si="399"/>
        <v>0</v>
      </c>
      <c r="BN241" s="9">
        <f t="shared" si="400"/>
        <v>0</v>
      </c>
      <c r="BO241" s="17">
        <f t="shared" si="401"/>
        <v>8</v>
      </c>
      <c r="BP241" s="18">
        <f t="shared" si="402"/>
        <v>-999</v>
      </c>
      <c r="BQ241" s="19">
        <f t="shared" si="403"/>
        <v>0</v>
      </c>
      <c r="BR241" s="7">
        <f t="shared" si="485"/>
        <v>1</v>
      </c>
      <c r="BS241" s="8">
        <f>+'Detailed Input'!K315</f>
        <v>0</v>
      </c>
      <c r="BT241" s="8">
        <f t="shared" si="447"/>
        <v>0</v>
      </c>
      <c r="BU241" s="8">
        <f t="shared" si="448"/>
        <v>1</v>
      </c>
      <c r="BV241" s="19">
        <f t="shared" si="404"/>
        <v>0</v>
      </c>
      <c r="BW241" s="9">
        <f t="shared" si="405"/>
        <v>0</v>
      </c>
      <c r="BX241" s="17">
        <f t="shared" si="406"/>
        <v>9</v>
      </c>
      <c r="BY241" s="18">
        <f t="shared" si="407"/>
        <v>-999</v>
      </c>
      <c r="BZ241" s="19">
        <f t="shared" si="408"/>
        <v>0</v>
      </c>
      <c r="CA241" s="7">
        <f t="shared" si="486"/>
        <v>1</v>
      </c>
      <c r="CB241" s="8">
        <f>+'Detailed Input'!L315</f>
        <v>0</v>
      </c>
      <c r="CC241" s="8">
        <f t="shared" si="449"/>
        <v>0</v>
      </c>
      <c r="CD241" s="8">
        <f t="shared" si="450"/>
        <v>1</v>
      </c>
      <c r="CE241" s="19">
        <f t="shared" si="409"/>
        <v>0</v>
      </c>
      <c r="CF241" s="9">
        <f t="shared" si="410"/>
        <v>0</v>
      </c>
      <c r="CG241" s="17">
        <f t="shared" si="411"/>
        <v>10</v>
      </c>
      <c r="CH241" s="18">
        <f t="shared" si="412"/>
        <v>-999</v>
      </c>
      <c r="CI241" s="19">
        <f t="shared" si="413"/>
        <v>0</v>
      </c>
      <c r="CJ241" s="7">
        <f t="shared" si="487"/>
        <v>1</v>
      </c>
      <c r="CK241" s="8">
        <f>+'Detailed Input'!M315</f>
        <v>0</v>
      </c>
      <c r="CL241" s="8">
        <f t="shared" si="451"/>
        <v>0</v>
      </c>
      <c r="CM241" s="8">
        <f t="shared" si="452"/>
        <v>1</v>
      </c>
      <c r="CN241" s="19">
        <f t="shared" si="414"/>
        <v>0</v>
      </c>
      <c r="CO241" s="134">
        <f t="shared" si="415"/>
        <v>0</v>
      </c>
      <c r="CQ241" s="119" t="str">
        <f t="shared" si="453"/>
        <v>blank</v>
      </c>
      <c r="CR241" s="84">
        <f t="shared" si="416"/>
        <v>0</v>
      </c>
      <c r="CS241" s="77">
        <f t="shared" si="417"/>
        <v>0</v>
      </c>
      <c r="CT241" s="77">
        <f t="shared" si="418"/>
        <v>0</v>
      </c>
      <c r="CU241" s="77">
        <f t="shared" si="419"/>
        <v>0</v>
      </c>
      <c r="CV241" s="77">
        <f t="shared" si="420"/>
        <v>0</v>
      </c>
      <c r="CW241" s="77">
        <f t="shared" si="421"/>
        <v>0</v>
      </c>
      <c r="CX241" s="77">
        <f t="shared" si="422"/>
        <v>0</v>
      </c>
      <c r="CY241" s="77">
        <f t="shared" si="423"/>
        <v>0</v>
      </c>
      <c r="CZ241" s="77">
        <f t="shared" si="424"/>
        <v>0</v>
      </c>
      <c r="DA241" s="77">
        <f t="shared" si="425"/>
        <v>0</v>
      </c>
      <c r="DB241" s="145">
        <f t="shared" si="454"/>
        <v>-999</v>
      </c>
      <c r="DC241" s="115">
        <f t="shared" si="455"/>
        <v>-999</v>
      </c>
      <c r="DD241" s="115">
        <f t="shared" si="456"/>
        <v>-999</v>
      </c>
      <c r="DE241" s="115">
        <f t="shared" si="457"/>
        <v>-999</v>
      </c>
      <c r="DF241" s="115">
        <f t="shared" si="458"/>
        <v>-999</v>
      </c>
      <c r="DG241" s="115">
        <f t="shared" si="459"/>
        <v>-999</v>
      </c>
      <c r="DH241" s="115">
        <f t="shared" si="460"/>
        <v>-999</v>
      </c>
      <c r="DI241" s="115">
        <f t="shared" si="461"/>
        <v>-999</v>
      </c>
      <c r="DJ241" s="115">
        <f t="shared" si="462"/>
        <v>-999</v>
      </c>
      <c r="DK241" s="115">
        <f t="shared" si="463"/>
        <v>-999</v>
      </c>
      <c r="DL241" s="125">
        <f t="shared" si="464"/>
        <v>1</v>
      </c>
      <c r="DM241" s="116">
        <f t="shared" si="465"/>
        <v>1</v>
      </c>
      <c r="DN241" s="116">
        <f t="shared" si="466"/>
        <v>1</v>
      </c>
      <c r="DO241" s="116">
        <f t="shared" si="467"/>
        <v>1</v>
      </c>
      <c r="DP241" s="116">
        <f t="shared" si="468"/>
        <v>1</v>
      </c>
      <c r="DQ241" s="116">
        <f t="shared" si="469"/>
        <v>1</v>
      </c>
      <c r="DR241" s="116">
        <f t="shared" si="470"/>
        <v>1</v>
      </c>
      <c r="DS241" s="116">
        <f t="shared" si="471"/>
        <v>1</v>
      </c>
      <c r="DT241" s="116">
        <f t="shared" si="472"/>
        <v>1</v>
      </c>
      <c r="DU241" s="116">
        <f t="shared" si="473"/>
        <v>1</v>
      </c>
      <c r="DV241" s="125">
        <f t="shared" si="474"/>
        <v>0</v>
      </c>
      <c r="DW241" s="116">
        <f t="shared" si="475"/>
        <v>0</v>
      </c>
      <c r="DX241" s="116">
        <f t="shared" si="426"/>
        <v>0</v>
      </c>
      <c r="DY241" s="116">
        <f t="shared" si="427"/>
        <v>0</v>
      </c>
      <c r="DZ241" s="116">
        <f t="shared" si="428"/>
        <v>0</v>
      </c>
      <c r="EA241" s="116">
        <f t="shared" si="429"/>
        <v>0</v>
      </c>
      <c r="EB241" s="116">
        <f t="shared" si="430"/>
        <v>0</v>
      </c>
      <c r="EC241" s="116">
        <f t="shared" si="431"/>
        <v>0</v>
      </c>
      <c r="ED241" s="116">
        <f t="shared" si="432"/>
        <v>0</v>
      </c>
      <c r="EE241" s="116">
        <f t="shared" si="433"/>
        <v>0</v>
      </c>
      <c r="EF241" s="172" t="str">
        <f>IF(EE241&gt;='Detailed Input'!$A$6,INDEX(DB241:DK241,EE241-'Detailed Input'!$A$6+1),"")</f>
        <v/>
      </c>
      <c r="EG241" s="170" t="str">
        <f>IF(EE241&gt;='Detailed Input'!$A$6,INDEX(DL241:DU241,EE241-'Detailed Input'!$A$6+1),"")</f>
        <v/>
      </c>
      <c r="EH241" s="59">
        <f t="shared" si="476"/>
        <v>0</v>
      </c>
      <c r="EI241" s="120">
        <f t="shared" si="477"/>
        <v>0</v>
      </c>
      <c r="EJ241" s="58"/>
    </row>
    <row r="242" spans="1:140" x14ac:dyDescent="0.2">
      <c r="A242" s="133" t="str">
        <f>IF('Detailed Input'!A316="",'Detailed Input'!$A$25,'Detailed Input'!A316)</f>
        <v>blank</v>
      </c>
      <c r="B242" s="16">
        <f>+'Detailed Input'!C316</f>
        <v>0</v>
      </c>
      <c r="C242" s="16">
        <f>MATCH(A242,'Detailed Input'!$A$25:$A$75,0)</f>
        <v>1</v>
      </c>
      <c r="D242" s="17">
        <f>'Detailed Input'!B316+1</f>
        <v>1</v>
      </c>
      <c r="E242" s="18">
        <f t="shared" si="367"/>
        <v>-999</v>
      </c>
      <c r="F242" s="19">
        <f t="shared" si="368"/>
        <v>0</v>
      </c>
      <c r="G242" s="7">
        <f t="shared" si="478"/>
        <v>1</v>
      </c>
      <c r="H242" s="8">
        <f>+'Detailed Input'!D316</f>
        <v>0</v>
      </c>
      <c r="I242" s="8">
        <v>0</v>
      </c>
      <c r="J242" s="8">
        <f t="shared" si="434"/>
        <v>1</v>
      </c>
      <c r="K242" s="19">
        <f t="shared" si="369"/>
        <v>0</v>
      </c>
      <c r="L242" s="9">
        <f t="shared" si="370"/>
        <v>0</v>
      </c>
      <c r="M242" s="17">
        <f t="shared" si="371"/>
        <v>2</v>
      </c>
      <c r="N242" s="18">
        <f t="shared" si="372"/>
        <v>-999</v>
      </c>
      <c r="O242" s="19">
        <f t="shared" si="373"/>
        <v>0</v>
      </c>
      <c r="P242" s="7">
        <f t="shared" si="479"/>
        <v>1</v>
      </c>
      <c r="Q242" s="8">
        <f>+'Detailed Input'!E316</f>
        <v>0</v>
      </c>
      <c r="R242" s="8">
        <f t="shared" si="435"/>
        <v>0</v>
      </c>
      <c r="S242" s="8">
        <f t="shared" si="436"/>
        <v>1</v>
      </c>
      <c r="T242" s="19">
        <f t="shared" si="374"/>
        <v>0</v>
      </c>
      <c r="U242" s="9">
        <f t="shared" si="375"/>
        <v>0</v>
      </c>
      <c r="V242" s="17">
        <f t="shared" si="376"/>
        <v>3</v>
      </c>
      <c r="W242" s="18">
        <f t="shared" si="377"/>
        <v>-999</v>
      </c>
      <c r="X242" s="19">
        <f t="shared" si="378"/>
        <v>0</v>
      </c>
      <c r="Y242" s="7">
        <f t="shared" si="480"/>
        <v>1</v>
      </c>
      <c r="Z242" s="8">
        <f>+'Detailed Input'!F316</f>
        <v>0</v>
      </c>
      <c r="AA242" s="8">
        <f t="shared" si="437"/>
        <v>0</v>
      </c>
      <c r="AB242" s="8">
        <f t="shared" si="438"/>
        <v>1</v>
      </c>
      <c r="AC242" s="19">
        <f t="shared" si="379"/>
        <v>0</v>
      </c>
      <c r="AD242" s="9">
        <f t="shared" si="380"/>
        <v>0</v>
      </c>
      <c r="AE242" s="17">
        <f t="shared" si="381"/>
        <v>4</v>
      </c>
      <c r="AF242" s="18">
        <f t="shared" si="382"/>
        <v>-999</v>
      </c>
      <c r="AG242" s="19">
        <f t="shared" si="383"/>
        <v>0</v>
      </c>
      <c r="AH242" s="7">
        <f t="shared" si="481"/>
        <v>1</v>
      </c>
      <c r="AI242" s="8">
        <f>+'Detailed Input'!G316</f>
        <v>0</v>
      </c>
      <c r="AJ242" s="8">
        <f t="shared" si="439"/>
        <v>0</v>
      </c>
      <c r="AK242" s="8">
        <f t="shared" si="440"/>
        <v>1</v>
      </c>
      <c r="AL242" s="19">
        <f t="shared" si="384"/>
        <v>0</v>
      </c>
      <c r="AM242" s="9">
        <f t="shared" si="385"/>
        <v>0</v>
      </c>
      <c r="AN242" s="17">
        <f t="shared" si="386"/>
        <v>5</v>
      </c>
      <c r="AO242" s="18">
        <f t="shared" si="387"/>
        <v>-999</v>
      </c>
      <c r="AP242" s="19">
        <f t="shared" si="388"/>
        <v>0</v>
      </c>
      <c r="AQ242" s="7">
        <f t="shared" si="482"/>
        <v>1</v>
      </c>
      <c r="AR242" s="8">
        <f>+'Detailed Input'!H316</f>
        <v>0</v>
      </c>
      <c r="AS242" s="8">
        <f t="shared" si="441"/>
        <v>0</v>
      </c>
      <c r="AT242" s="8">
        <f t="shared" si="442"/>
        <v>1</v>
      </c>
      <c r="AU242" s="19">
        <f t="shared" si="389"/>
        <v>0</v>
      </c>
      <c r="AV242" s="9">
        <f t="shared" si="390"/>
        <v>0</v>
      </c>
      <c r="AW242" s="17">
        <f t="shared" si="391"/>
        <v>6</v>
      </c>
      <c r="AX242" s="18">
        <f t="shared" si="392"/>
        <v>-999</v>
      </c>
      <c r="AY242" s="19">
        <f t="shared" si="393"/>
        <v>0</v>
      </c>
      <c r="AZ242" s="7">
        <f t="shared" si="483"/>
        <v>1</v>
      </c>
      <c r="BA242" s="8">
        <f>+'Detailed Input'!I316</f>
        <v>0</v>
      </c>
      <c r="BB242" s="8">
        <f t="shared" si="443"/>
        <v>0</v>
      </c>
      <c r="BC242" s="8">
        <f t="shared" si="444"/>
        <v>1</v>
      </c>
      <c r="BD242" s="19">
        <f t="shared" si="394"/>
        <v>0</v>
      </c>
      <c r="BE242" s="9">
        <f t="shared" si="395"/>
        <v>0</v>
      </c>
      <c r="BF242" s="17">
        <f t="shared" si="396"/>
        <v>7</v>
      </c>
      <c r="BG242" s="18">
        <f t="shared" si="397"/>
        <v>-999</v>
      </c>
      <c r="BH242" s="19">
        <f t="shared" si="398"/>
        <v>0</v>
      </c>
      <c r="BI242" s="7">
        <f t="shared" si="484"/>
        <v>1</v>
      </c>
      <c r="BJ242" s="8">
        <f>+'Detailed Input'!J316</f>
        <v>0</v>
      </c>
      <c r="BK242" s="8">
        <f t="shared" si="445"/>
        <v>0</v>
      </c>
      <c r="BL242" s="8">
        <f t="shared" si="446"/>
        <v>1</v>
      </c>
      <c r="BM242" s="19">
        <f t="shared" si="399"/>
        <v>0</v>
      </c>
      <c r="BN242" s="9">
        <f t="shared" si="400"/>
        <v>0</v>
      </c>
      <c r="BO242" s="17">
        <f t="shared" si="401"/>
        <v>8</v>
      </c>
      <c r="BP242" s="18">
        <f t="shared" si="402"/>
        <v>-999</v>
      </c>
      <c r="BQ242" s="19">
        <f t="shared" si="403"/>
        <v>0</v>
      </c>
      <c r="BR242" s="7">
        <f t="shared" si="485"/>
        <v>1</v>
      </c>
      <c r="BS242" s="8">
        <f>+'Detailed Input'!K316</f>
        <v>0</v>
      </c>
      <c r="BT242" s="8">
        <f t="shared" si="447"/>
        <v>0</v>
      </c>
      <c r="BU242" s="8">
        <f t="shared" si="448"/>
        <v>1</v>
      </c>
      <c r="BV242" s="19">
        <f t="shared" si="404"/>
        <v>0</v>
      </c>
      <c r="BW242" s="9">
        <f t="shared" si="405"/>
        <v>0</v>
      </c>
      <c r="BX242" s="17">
        <f t="shared" si="406"/>
        <v>9</v>
      </c>
      <c r="BY242" s="18">
        <f t="shared" si="407"/>
        <v>-999</v>
      </c>
      <c r="BZ242" s="19">
        <f t="shared" si="408"/>
        <v>0</v>
      </c>
      <c r="CA242" s="7">
        <f t="shared" si="486"/>
        <v>1</v>
      </c>
      <c r="CB242" s="8">
        <f>+'Detailed Input'!L316</f>
        <v>0</v>
      </c>
      <c r="CC242" s="8">
        <f t="shared" si="449"/>
        <v>0</v>
      </c>
      <c r="CD242" s="8">
        <f t="shared" si="450"/>
        <v>1</v>
      </c>
      <c r="CE242" s="19">
        <f t="shared" si="409"/>
        <v>0</v>
      </c>
      <c r="CF242" s="9">
        <f t="shared" si="410"/>
        <v>0</v>
      </c>
      <c r="CG242" s="17">
        <f t="shared" si="411"/>
        <v>10</v>
      </c>
      <c r="CH242" s="18">
        <f t="shared" si="412"/>
        <v>-999</v>
      </c>
      <c r="CI242" s="19">
        <f t="shared" si="413"/>
        <v>0</v>
      </c>
      <c r="CJ242" s="7">
        <f t="shared" si="487"/>
        <v>1</v>
      </c>
      <c r="CK242" s="8">
        <f>+'Detailed Input'!M316</f>
        <v>0</v>
      </c>
      <c r="CL242" s="8">
        <f t="shared" si="451"/>
        <v>0</v>
      </c>
      <c r="CM242" s="8">
        <f t="shared" si="452"/>
        <v>1</v>
      </c>
      <c r="CN242" s="19">
        <f t="shared" si="414"/>
        <v>0</v>
      </c>
      <c r="CO242" s="134">
        <f t="shared" si="415"/>
        <v>0</v>
      </c>
      <c r="CQ242" s="119" t="str">
        <f t="shared" si="453"/>
        <v>blank</v>
      </c>
      <c r="CR242" s="84">
        <f t="shared" si="416"/>
        <v>0</v>
      </c>
      <c r="CS242" s="77">
        <f t="shared" si="417"/>
        <v>0</v>
      </c>
      <c r="CT242" s="77">
        <f t="shared" si="418"/>
        <v>0</v>
      </c>
      <c r="CU242" s="77">
        <f t="shared" si="419"/>
        <v>0</v>
      </c>
      <c r="CV242" s="77">
        <f t="shared" si="420"/>
        <v>0</v>
      </c>
      <c r="CW242" s="77">
        <f t="shared" si="421"/>
        <v>0</v>
      </c>
      <c r="CX242" s="77">
        <f t="shared" si="422"/>
        <v>0</v>
      </c>
      <c r="CY242" s="77">
        <f t="shared" si="423"/>
        <v>0</v>
      </c>
      <c r="CZ242" s="77">
        <f t="shared" si="424"/>
        <v>0</v>
      </c>
      <c r="DA242" s="77">
        <f t="shared" si="425"/>
        <v>0</v>
      </c>
      <c r="DB242" s="145">
        <f t="shared" si="454"/>
        <v>-999</v>
      </c>
      <c r="DC242" s="115">
        <f t="shared" si="455"/>
        <v>-999</v>
      </c>
      <c r="DD242" s="115">
        <f t="shared" si="456"/>
        <v>-999</v>
      </c>
      <c r="DE242" s="115">
        <f t="shared" si="457"/>
        <v>-999</v>
      </c>
      <c r="DF242" s="115">
        <f t="shared" si="458"/>
        <v>-999</v>
      </c>
      <c r="DG242" s="115">
        <f t="shared" si="459"/>
        <v>-999</v>
      </c>
      <c r="DH242" s="115">
        <f t="shared" si="460"/>
        <v>-999</v>
      </c>
      <c r="DI242" s="115">
        <f t="shared" si="461"/>
        <v>-999</v>
      </c>
      <c r="DJ242" s="115">
        <f t="shared" si="462"/>
        <v>-999</v>
      </c>
      <c r="DK242" s="115">
        <f t="shared" si="463"/>
        <v>-999</v>
      </c>
      <c r="DL242" s="125">
        <f t="shared" si="464"/>
        <v>1</v>
      </c>
      <c r="DM242" s="116">
        <f t="shared" si="465"/>
        <v>1</v>
      </c>
      <c r="DN242" s="116">
        <f t="shared" si="466"/>
        <v>1</v>
      </c>
      <c r="DO242" s="116">
        <f t="shared" si="467"/>
        <v>1</v>
      </c>
      <c r="DP242" s="116">
        <f t="shared" si="468"/>
        <v>1</v>
      </c>
      <c r="DQ242" s="116">
        <f t="shared" si="469"/>
        <v>1</v>
      </c>
      <c r="DR242" s="116">
        <f t="shared" si="470"/>
        <v>1</v>
      </c>
      <c r="DS242" s="116">
        <f t="shared" si="471"/>
        <v>1</v>
      </c>
      <c r="DT242" s="116">
        <f t="shared" si="472"/>
        <v>1</v>
      </c>
      <c r="DU242" s="116">
        <f t="shared" si="473"/>
        <v>1</v>
      </c>
      <c r="DV242" s="125">
        <f t="shared" si="474"/>
        <v>0</v>
      </c>
      <c r="DW242" s="116">
        <f t="shared" si="475"/>
        <v>0</v>
      </c>
      <c r="DX242" s="116">
        <f t="shared" si="426"/>
        <v>0</v>
      </c>
      <c r="DY242" s="116">
        <f t="shared" si="427"/>
        <v>0</v>
      </c>
      <c r="DZ242" s="116">
        <f t="shared" si="428"/>
        <v>0</v>
      </c>
      <c r="EA242" s="116">
        <f t="shared" si="429"/>
        <v>0</v>
      </c>
      <c r="EB242" s="116">
        <f t="shared" si="430"/>
        <v>0</v>
      </c>
      <c r="EC242" s="116">
        <f t="shared" si="431"/>
        <v>0</v>
      </c>
      <c r="ED242" s="116">
        <f t="shared" si="432"/>
        <v>0</v>
      </c>
      <c r="EE242" s="116">
        <f t="shared" si="433"/>
        <v>0</v>
      </c>
      <c r="EF242" s="172" t="str">
        <f>IF(EE242&gt;='Detailed Input'!$A$6,INDEX(DB242:DK242,EE242-'Detailed Input'!$A$6+1),"")</f>
        <v/>
      </c>
      <c r="EG242" s="170" t="str">
        <f>IF(EE242&gt;='Detailed Input'!$A$6,INDEX(DL242:DU242,EE242-'Detailed Input'!$A$6+1),"")</f>
        <v/>
      </c>
      <c r="EH242" s="59">
        <f t="shared" si="476"/>
        <v>0</v>
      </c>
      <c r="EI242" s="120">
        <f t="shared" si="477"/>
        <v>0</v>
      </c>
      <c r="EJ242" s="58"/>
    </row>
    <row r="243" spans="1:140" x14ac:dyDescent="0.2">
      <c r="A243" s="133" t="str">
        <f>IF('Detailed Input'!A317="",'Detailed Input'!$A$25,'Detailed Input'!A317)</f>
        <v>blank</v>
      </c>
      <c r="B243" s="16">
        <f>+'Detailed Input'!C317</f>
        <v>0</v>
      </c>
      <c r="C243" s="16">
        <f>MATCH(A243,'Detailed Input'!$A$25:$A$75,0)</f>
        <v>1</v>
      </c>
      <c r="D243" s="17">
        <f>'Detailed Input'!B317+1</f>
        <v>1</v>
      </c>
      <c r="E243" s="18">
        <f t="shared" si="367"/>
        <v>-999</v>
      </c>
      <c r="F243" s="19">
        <f t="shared" si="368"/>
        <v>0</v>
      </c>
      <c r="G243" s="7">
        <f t="shared" si="478"/>
        <v>1</v>
      </c>
      <c r="H243" s="8">
        <f>+'Detailed Input'!D317</f>
        <v>0</v>
      </c>
      <c r="I243" s="8">
        <v>0</v>
      </c>
      <c r="J243" s="8">
        <f t="shared" si="434"/>
        <v>1</v>
      </c>
      <c r="K243" s="19">
        <f t="shared" si="369"/>
        <v>0</v>
      </c>
      <c r="L243" s="9">
        <f t="shared" si="370"/>
        <v>0</v>
      </c>
      <c r="M243" s="17">
        <f t="shared" si="371"/>
        <v>2</v>
      </c>
      <c r="N243" s="18">
        <f t="shared" si="372"/>
        <v>-999</v>
      </c>
      <c r="O243" s="19">
        <f t="shared" si="373"/>
        <v>0</v>
      </c>
      <c r="P243" s="7">
        <f t="shared" si="479"/>
        <v>1</v>
      </c>
      <c r="Q243" s="8">
        <f>+'Detailed Input'!E317</f>
        <v>0</v>
      </c>
      <c r="R243" s="8">
        <f t="shared" si="435"/>
        <v>0</v>
      </c>
      <c r="S243" s="8">
        <f t="shared" si="436"/>
        <v>1</v>
      </c>
      <c r="T243" s="19">
        <f t="shared" si="374"/>
        <v>0</v>
      </c>
      <c r="U243" s="9">
        <f t="shared" si="375"/>
        <v>0</v>
      </c>
      <c r="V243" s="17">
        <f t="shared" si="376"/>
        <v>3</v>
      </c>
      <c r="W243" s="18">
        <f t="shared" si="377"/>
        <v>-999</v>
      </c>
      <c r="X243" s="19">
        <f t="shared" si="378"/>
        <v>0</v>
      </c>
      <c r="Y243" s="7">
        <f t="shared" si="480"/>
        <v>1</v>
      </c>
      <c r="Z243" s="8">
        <f>+'Detailed Input'!F317</f>
        <v>0</v>
      </c>
      <c r="AA243" s="8">
        <f t="shared" si="437"/>
        <v>0</v>
      </c>
      <c r="AB243" s="8">
        <f t="shared" si="438"/>
        <v>1</v>
      </c>
      <c r="AC243" s="19">
        <f t="shared" si="379"/>
        <v>0</v>
      </c>
      <c r="AD243" s="9">
        <f t="shared" si="380"/>
        <v>0</v>
      </c>
      <c r="AE243" s="17">
        <f t="shared" si="381"/>
        <v>4</v>
      </c>
      <c r="AF243" s="18">
        <f t="shared" si="382"/>
        <v>-999</v>
      </c>
      <c r="AG243" s="19">
        <f t="shared" si="383"/>
        <v>0</v>
      </c>
      <c r="AH243" s="7">
        <f t="shared" si="481"/>
        <v>1</v>
      </c>
      <c r="AI243" s="8">
        <f>+'Detailed Input'!G317</f>
        <v>0</v>
      </c>
      <c r="AJ243" s="8">
        <f t="shared" si="439"/>
        <v>0</v>
      </c>
      <c r="AK243" s="8">
        <f t="shared" si="440"/>
        <v>1</v>
      </c>
      <c r="AL243" s="19">
        <f t="shared" si="384"/>
        <v>0</v>
      </c>
      <c r="AM243" s="9">
        <f t="shared" si="385"/>
        <v>0</v>
      </c>
      <c r="AN243" s="17">
        <f t="shared" si="386"/>
        <v>5</v>
      </c>
      <c r="AO243" s="18">
        <f t="shared" si="387"/>
        <v>-999</v>
      </c>
      <c r="AP243" s="19">
        <f t="shared" si="388"/>
        <v>0</v>
      </c>
      <c r="AQ243" s="7">
        <f t="shared" si="482"/>
        <v>1</v>
      </c>
      <c r="AR243" s="8">
        <f>+'Detailed Input'!H317</f>
        <v>0</v>
      </c>
      <c r="AS243" s="8">
        <f t="shared" si="441"/>
        <v>0</v>
      </c>
      <c r="AT243" s="8">
        <f t="shared" si="442"/>
        <v>1</v>
      </c>
      <c r="AU243" s="19">
        <f t="shared" si="389"/>
        <v>0</v>
      </c>
      <c r="AV243" s="9">
        <f t="shared" si="390"/>
        <v>0</v>
      </c>
      <c r="AW243" s="17">
        <f t="shared" si="391"/>
        <v>6</v>
      </c>
      <c r="AX243" s="18">
        <f t="shared" si="392"/>
        <v>-999</v>
      </c>
      <c r="AY243" s="19">
        <f t="shared" si="393"/>
        <v>0</v>
      </c>
      <c r="AZ243" s="7">
        <f t="shared" si="483"/>
        <v>1</v>
      </c>
      <c r="BA243" s="8">
        <f>+'Detailed Input'!I317</f>
        <v>0</v>
      </c>
      <c r="BB243" s="8">
        <f t="shared" si="443"/>
        <v>0</v>
      </c>
      <c r="BC243" s="8">
        <f t="shared" si="444"/>
        <v>1</v>
      </c>
      <c r="BD243" s="19">
        <f t="shared" si="394"/>
        <v>0</v>
      </c>
      <c r="BE243" s="9">
        <f t="shared" si="395"/>
        <v>0</v>
      </c>
      <c r="BF243" s="17">
        <f t="shared" si="396"/>
        <v>7</v>
      </c>
      <c r="BG243" s="18">
        <f t="shared" si="397"/>
        <v>-999</v>
      </c>
      <c r="BH243" s="19">
        <f t="shared" si="398"/>
        <v>0</v>
      </c>
      <c r="BI243" s="7">
        <f t="shared" si="484"/>
        <v>1</v>
      </c>
      <c r="BJ243" s="8">
        <f>+'Detailed Input'!J317</f>
        <v>0</v>
      </c>
      <c r="BK243" s="8">
        <f t="shared" si="445"/>
        <v>0</v>
      </c>
      <c r="BL243" s="8">
        <f t="shared" si="446"/>
        <v>1</v>
      </c>
      <c r="BM243" s="19">
        <f t="shared" si="399"/>
        <v>0</v>
      </c>
      <c r="BN243" s="9">
        <f t="shared" si="400"/>
        <v>0</v>
      </c>
      <c r="BO243" s="17">
        <f t="shared" si="401"/>
        <v>8</v>
      </c>
      <c r="BP243" s="18">
        <f t="shared" si="402"/>
        <v>-999</v>
      </c>
      <c r="BQ243" s="19">
        <f t="shared" si="403"/>
        <v>0</v>
      </c>
      <c r="BR243" s="7">
        <f t="shared" si="485"/>
        <v>1</v>
      </c>
      <c r="BS243" s="8">
        <f>+'Detailed Input'!K317</f>
        <v>0</v>
      </c>
      <c r="BT243" s="8">
        <f t="shared" si="447"/>
        <v>0</v>
      </c>
      <c r="BU243" s="8">
        <f t="shared" si="448"/>
        <v>1</v>
      </c>
      <c r="BV243" s="19">
        <f t="shared" si="404"/>
        <v>0</v>
      </c>
      <c r="BW243" s="9">
        <f t="shared" si="405"/>
        <v>0</v>
      </c>
      <c r="BX243" s="17">
        <f t="shared" si="406"/>
        <v>9</v>
      </c>
      <c r="BY243" s="18">
        <f t="shared" si="407"/>
        <v>-999</v>
      </c>
      <c r="BZ243" s="19">
        <f t="shared" si="408"/>
        <v>0</v>
      </c>
      <c r="CA243" s="7">
        <f t="shared" si="486"/>
        <v>1</v>
      </c>
      <c r="CB243" s="8">
        <f>+'Detailed Input'!L317</f>
        <v>0</v>
      </c>
      <c r="CC243" s="8">
        <f t="shared" si="449"/>
        <v>0</v>
      </c>
      <c r="CD243" s="8">
        <f t="shared" si="450"/>
        <v>1</v>
      </c>
      <c r="CE243" s="19">
        <f t="shared" si="409"/>
        <v>0</v>
      </c>
      <c r="CF243" s="9">
        <f t="shared" si="410"/>
        <v>0</v>
      </c>
      <c r="CG243" s="17">
        <f t="shared" si="411"/>
        <v>10</v>
      </c>
      <c r="CH243" s="18">
        <f t="shared" si="412"/>
        <v>-999</v>
      </c>
      <c r="CI243" s="19">
        <f t="shared" si="413"/>
        <v>0</v>
      </c>
      <c r="CJ243" s="7">
        <f t="shared" si="487"/>
        <v>1</v>
      </c>
      <c r="CK243" s="8">
        <f>+'Detailed Input'!M317</f>
        <v>0</v>
      </c>
      <c r="CL243" s="8">
        <f t="shared" si="451"/>
        <v>0</v>
      </c>
      <c r="CM243" s="8">
        <f t="shared" si="452"/>
        <v>1</v>
      </c>
      <c r="CN243" s="19">
        <f t="shared" si="414"/>
        <v>0</v>
      </c>
      <c r="CO243" s="134">
        <f t="shared" si="415"/>
        <v>0</v>
      </c>
      <c r="CQ243" s="119" t="str">
        <f t="shared" si="453"/>
        <v>blank</v>
      </c>
      <c r="CR243" s="84">
        <f t="shared" si="416"/>
        <v>0</v>
      </c>
      <c r="CS243" s="77">
        <f t="shared" si="417"/>
        <v>0</v>
      </c>
      <c r="CT243" s="77">
        <f t="shared" si="418"/>
        <v>0</v>
      </c>
      <c r="CU243" s="77">
        <f t="shared" si="419"/>
        <v>0</v>
      </c>
      <c r="CV243" s="77">
        <f t="shared" si="420"/>
        <v>0</v>
      </c>
      <c r="CW243" s="77">
        <f t="shared" si="421"/>
        <v>0</v>
      </c>
      <c r="CX243" s="77">
        <f t="shared" si="422"/>
        <v>0</v>
      </c>
      <c r="CY243" s="77">
        <f t="shared" si="423"/>
        <v>0</v>
      </c>
      <c r="CZ243" s="77">
        <f t="shared" si="424"/>
        <v>0</v>
      </c>
      <c r="DA243" s="77">
        <f t="shared" si="425"/>
        <v>0</v>
      </c>
      <c r="DB243" s="145">
        <f t="shared" si="454"/>
        <v>-999</v>
      </c>
      <c r="DC243" s="115">
        <f t="shared" si="455"/>
        <v>-999</v>
      </c>
      <c r="DD243" s="115">
        <f t="shared" si="456"/>
        <v>-999</v>
      </c>
      <c r="DE243" s="115">
        <f t="shared" si="457"/>
        <v>-999</v>
      </c>
      <c r="DF243" s="115">
        <f t="shared" si="458"/>
        <v>-999</v>
      </c>
      <c r="DG243" s="115">
        <f t="shared" si="459"/>
        <v>-999</v>
      </c>
      <c r="DH243" s="115">
        <f t="shared" si="460"/>
        <v>-999</v>
      </c>
      <c r="DI243" s="115">
        <f t="shared" si="461"/>
        <v>-999</v>
      </c>
      <c r="DJ243" s="115">
        <f t="shared" si="462"/>
        <v>-999</v>
      </c>
      <c r="DK243" s="115">
        <f t="shared" si="463"/>
        <v>-999</v>
      </c>
      <c r="DL243" s="125">
        <f t="shared" si="464"/>
        <v>1</v>
      </c>
      <c r="DM243" s="116">
        <f t="shared" si="465"/>
        <v>1</v>
      </c>
      <c r="DN243" s="116">
        <f t="shared" si="466"/>
        <v>1</v>
      </c>
      <c r="DO243" s="116">
        <f t="shared" si="467"/>
        <v>1</v>
      </c>
      <c r="DP243" s="116">
        <f t="shared" si="468"/>
        <v>1</v>
      </c>
      <c r="DQ243" s="116">
        <f t="shared" si="469"/>
        <v>1</v>
      </c>
      <c r="DR243" s="116">
        <f t="shared" si="470"/>
        <v>1</v>
      </c>
      <c r="DS243" s="116">
        <f t="shared" si="471"/>
        <v>1</v>
      </c>
      <c r="DT243" s="116">
        <f t="shared" si="472"/>
        <v>1</v>
      </c>
      <c r="DU243" s="116">
        <f t="shared" si="473"/>
        <v>1</v>
      </c>
      <c r="DV243" s="125">
        <f t="shared" si="474"/>
        <v>0</v>
      </c>
      <c r="DW243" s="116">
        <f t="shared" si="475"/>
        <v>0</v>
      </c>
      <c r="DX243" s="116">
        <f t="shared" si="426"/>
        <v>0</v>
      </c>
      <c r="DY243" s="116">
        <f t="shared" si="427"/>
        <v>0</v>
      </c>
      <c r="DZ243" s="116">
        <f t="shared" si="428"/>
        <v>0</v>
      </c>
      <c r="EA243" s="116">
        <f t="shared" si="429"/>
        <v>0</v>
      </c>
      <c r="EB243" s="116">
        <f t="shared" si="430"/>
        <v>0</v>
      </c>
      <c r="EC243" s="116">
        <f t="shared" si="431"/>
        <v>0</v>
      </c>
      <c r="ED243" s="116">
        <f t="shared" si="432"/>
        <v>0</v>
      </c>
      <c r="EE243" s="116">
        <f t="shared" si="433"/>
        <v>0</v>
      </c>
      <c r="EF243" s="172" t="str">
        <f>IF(EE243&gt;='Detailed Input'!$A$6,INDEX(DB243:DK243,EE243-'Detailed Input'!$A$6+1),"")</f>
        <v/>
      </c>
      <c r="EG243" s="170" t="str">
        <f>IF(EE243&gt;='Detailed Input'!$A$6,INDEX(DL243:DU243,EE243-'Detailed Input'!$A$6+1),"")</f>
        <v/>
      </c>
      <c r="EH243" s="59">
        <f t="shared" si="476"/>
        <v>0</v>
      </c>
      <c r="EI243" s="120">
        <f t="shared" si="477"/>
        <v>0</v>
      </c>
      <c r="EJ243" s="58"/>
    </row>
    <row r="244" spans="1:140" x14ac:dyDescent="0.2">
      <c r="A244" s="133" t="str">
        <f>IF('Detailed Input'!A318="",'Detailed Input'!$A$25,'Detailed Input'!A318)</f>
        <v>blank</v>
      </c>
      <c r="B244" s="16">
        <f>+'Detailed Input'!C318</f>
        <v>0</v>
      </c>
      <c r="C244" s="16">
        <f>MATCH(A244,'Detailed Input'!$A$25:$A$75,0)</f>
        <v>1</v>
      </c>
      <c r="D244" s="17">
        <f>'Detailed Input'!B318+1</f>
        <v>1</v>
      </c>
      <c r="E244" s="18">
        <f t="shared" si="367"/>
        <v>-999</v>
      </c>
      <c r="F244" s="19">
        <f t="shared" si="368"/>
        <v>0</v>
      </c>
      <c r="G244" s="7">
        <f t="shared" si="478"/>
        <v>1</v>
      </c>
      <c r="H244" s="8">
        <f>+'Detailed Input'!D318</f>
        <v>0</v>
      </c>
      <c r="I244" s="8">
        <v>0</v>
      </c>
      <c r="J244" s="8">
        <f t="shared" si="434"/>
        <v>1</v>
      </c>
      <c r="K244" s="19">
        <f t="shared" si="369"/>
        <v>0</v>
      </c>
      <c r="L244" s="9">
        <f t="shared" si="370"/>
        <v>0</v>
      </c>
      <c r="M244" s="17">
        <f t="shared" si="371"/>
        <v>2</v>
      </c>
      <c r="N244" s="18">
        <f t="shared" si="372"/>
        <v>-999</v>
      </c>
      <c r="O244" s="19">
        <f t="shared" si="373"/>
        <v>0</v>
      </c>
      <c r="P244" s="7">
        <f t="shared" si="479"/>
        <v>1</v>
      </c>
      <c r="Q244" s="8">
        <f>+'Detailed Input'!E318</f>
        <v>0</v>
      </c>
      <c r="R244" s="8">
        <f t="shared" si="435"/>
        <v>0</v>
      </c>
      <c r="S244" s="8">
        <f t="shared" si="436"/>
        <v>1</v>
      </c>
      <c r="T244" s="19">
        <f t="shared" si="374"/>
        <v>0</v>
      </c>
      <c r="U244" s="9">
        <f t="shared" si="375"/>
        <v>0</v>
      </c>
      <c r="V244" s="17">
        <f t="shared" si="376"/>
        <v>3</v>
      </c>
      <c r="W244" s="18">
        <f t="shared" si="377"/>
        <v>-999</v>
      </c>
      <c r="X244" s="19">
        <f t="shared" si="378"/>
        <v>0</v>
      </c>
      <c r="Y244" s="7">
        <f t="shared" si="480"/>
        <v>1</v>
      </c>
      <c r="Z244" s="8">
        <f>+'Detailed Input'!F318</f>
        <v>0</v>
      </c>
      <c r="AA244" s="8">
        <f t="shared" si="437"/>
        <v>0</v>
      </c>
      <c r="AB244" s="8">
        <f t="shared" si="438"/>
        <v>1</v>
      </c>
      <c r="AC244" s="19">
        <f t="shared" si="379"/>
        <v>0</v>
      </c>
      <c r="AD244" s="9">
        <f t="shared" si="380"/>
        <v>0</v>
      </c>
      <c r="AE244" s="17">
        <f t="shared" si="381"/>
        <v>4</v>
      </c>
      <c r="AF244" s="18">
        <f t="shared" si="382"/>
        <v>-999</v>
      </c>
      <c r="AG244" s="19">
        <f t="shared" si="383"/>
        <v>0</v>
      </c>
      <c r="AH244" s="7">
        <f t="shared" si="481"/>
        <v>1</v>
      </c>
      <c r="AI244" s="8">
        <f>+'Detailed Input'!G318</f>
        <v>0</v>
      </c>
      <c r="AJ244" s="8">
        <f t="shared" si="439"/>
        <v>0</v>
      </c>
      <c r="AK244" s="8">
        <f t="shared" si="440"/>
        <v>1</v>
      </c>
      <c r="AL244" s="19">
        <f t="shared" si="384"/>
        <v>0</v>
      </c>
      <c r="AM244" s="9">
        <f t="shared" si="385"/>
        <v>0</v>
      </c>
      <c r="AN244" s="17">
        <f t="shared" si="386"/>
        <v>5</v>
      </c>
      <c r="AO244" s="18">
        <f t="shared" si="387"/>
        <v>-999</v>
      </c>
      <c r="AP244" s="19">
        <f t="shared" si="388"/>
        <v>0</v>
      </c>
      <c r="AQ244" s="7">
        <f t="shared" si="482"/>
        <v>1</v>
      </c>
      <c r="AR244" s="8">
        <f>+'Detailed Input'!H318</f>
        <v>0</v>
      </c>
      <c r="AS244" s="8">
        <f t="shared" si="441"/>
        <v>0</v>
      </c>
      <c r="AT244" s="8">
        <f t="shared" si="442"/>
        <v>1</v>
      </c>
      <c r="AU244" s="19">
        <f t="shared" si="389"/>
        <v>0</v>
      </c>
      <c r="AV244" s="9">
        <f t="shared" si="390"/>
        <v>0</v>
      </c>
      <c r="AW244" s="17">
        <f t="shared" si="391"/>
        <v>6</v>
      </c>
      <c r="AX244" s="18">
        <f t="shared" si="392"/>
        <v>-999</v>
      </c>
      <c r="AY244" s="19">
        <f t="shared" si="393"/>
        <v>0</v>
      </c>
      <c r="AZ244" s="7">
        <f t="shared" si="483"/>
        <v>1</v>
      </c>
      <c r="BA244" s="8">
        <f>+'Detailed Input'!I318</f>
        <v>0</v>
      </c>
      <c r="BB244" s="8">
        <f t="shared" si="443"/>
        <v>0</v>
      </c>
      <c r="BC244" s="8">
        <f t="shared" si="444"/>
        <v>1</v>
      </c>
      <c r="BD244" s="19">
        <f t="shared" si="394"/>
        <v>0</v>
      </c>
      <c r="BE244" s="9">
        <f t="shared" si="395"/>
        <v>0</v>
      </c>
      <c r="BF244" s="17">
        <f t="shared" si="396"/>
        <v>7</v>
      </c>
      <c r="BG244" s="18">
        <f t="shared" si="397"/>
        <v>-999</v>
      </c>
      <c r="BH244" s="19">
        <f t="shared" si="398"/>
        <v>0</v>
      </c>
      <c r="BI244" s="7">
        <f t="shared" si="484"/>
        <v>1</v>
      </c>
      <c r="BJ244" s="8">
        <f>+'Detailed Input'!J318</f>
        <v>0</v>
      </c>
      <c r="BK244" s="8">
        <f t="shared" si="445"/>
        <v>0</v>
      </c>
      <c r="BL244" s="8">
        <f t="shared" si="446"/>
        <v>1</v>
      </c>
      <c r="BM244" s="19">
        <f t="shared" si="399"/>
        <v>0</v>
      </c>
      <c r="BN244" s="9">
        <f t="shared" si="400"/>
        <v>0</v>
      </c>
      <c r="BO244" s="17">
        <f t="shared" si="401"/>
        <v>8</v>
      </c>
      <c r="BP244" s="18">
        <f t="shared" si="402"/>
        <v>-999</v>
      </c>
      <c r="BQ244" s="19">
        <f t="shared" si="403"/>
        <v>0</v>
      </c>
      <c r="BR244" s="7">
        <f t="shared" si="485"/>
        <v>1</v>
      </c>
      <c r="BS244" s="8">
        <f>+'Detailed Input'!K318</f>
        <v>0</v>
      </c>
      <c r="BT244" s="8">
        <f t="shared" si="447"/>
        <v>0</v>
      </c>
      <c r="BU244" s="8">
        <f t="shared" si="448"/>
        <v>1</v>
      </c>
      <c r="BV244" s="19">
        <f t="shared" si="404"/>
        <v>0</v>
      </c>
      <c r="BW244" s="9">
        <f t="shared" si="405"/>
        <v>0</v>
      </c>
      <c r="BX244" s="17">
        <f t="shared" si="406"/>
        <v>9</v>
      </c>
      <c r="BY244" s="18">
        <f t="shared" si="407"/>
        <v>-999</v>
      </c>
      <c r="BZ244" s="19">
        <f t="shared" si="408"/>
        <v>0</v>
      </c>
      <c r="CA244" s="7">
        <f t="shared" si="486"/>
        <v>1</v>
      </c>
      <c r="CB244" s="8">
        <f>+'Detailed Input'!L318</f>
        <v>0</v>
      </c>
      <c r="CC244" s="8">
        <f t="shared" si="449"/>
        <v>0</v>
      </c>
      <c r="CD244" s="8">
        <f t="shared" si="450"/>
        <v>1</v>
      </c>
      <c r="CE244" s="19">
        <f t="shared" si="409"/>
        <v>0</v>
      </c>
      <c r="CF244" s="9">
        <f t="shared" si="410"/>
        <v>0</v>
      </c>
      <c r="CG244" s="17">
        <f t="shared" si="411"/>
        <v>10</v>
      </c>
      <c r="CH244" s="18">
        <f t="shared" si="412"/>
        <v>-999</v>
      </c>
      <c r="CI244" s="19">
        <f t="shared" si="413"/>
        <v>0</v>
      </c>
      <c r="CJ244" s="7">
        <f t="shared" si="487"/>
        <v>1</v>
      </c>
      <c r="CK244" s="8">
        <f>+'Detailed Input'!M318</f>
        <v>0</v>
      </c>
      <c r="CL244" s="8">
        <f t="shared" si="451"/>
        <v>0</v>
      </c>
      <c r="CM244" s="8">
        <f t="shared" si="452"/>
        <v>1</v>
      </c>
      <c r="CN244" s="19">
        <f t="shared" si="414"/>
        <v>0</v>
      </c>
      <c r="CO244" s="134">
        <f t="shared" si="415"/>
        <v>0</v>
      </c>
      <c r="CQ244" s="119" t="str">
        <f t="shared" si="453"/>
        <v>blank</v>
      </c>
      <c r="CR244" s="84">
        <f t="shared" si="416"/>
        <v>0</v>
      </c>
      <c r="CS244" s="77">
        <f t="shared" si="417"/>
        <v>0</v>
      </c>
      <c r="CT244" s="77">
        <f t="shared" si="418"/>
        <v>0</v>
      </c>
      <c r="CU244" s="77">
        <f t="shared" si="419"/>
        <v>0</v>
      </c>
      <c r="CV244" s="77">
        <f t="shared" si="420"/>
        <v>0</v>
      </c>
      <c r="CW244" s="77">
        <f t="shared" si="421"/>
        <v>0</v>
      </c>
      <c r="CX244" s="77">
        <f t="shared" si="422"/>
        <v>0</v>
      </c>
      <c r="CY244" s="77">
        <f t="shared" si="423"/>
        <v>0</v>
      </c>
      <c r="CZ244" s="77">
        <f t="shared" si="424"/>
        <v>0</v>
      </c>
      <c r="DA244" s="77">
        <f t="shared" si="425"/>
        <v>0</v>
      </c>
      <c r="DB244" s="145">
        <f t="shared" si="454"/>
        <v>-999</v>
      </c>
      <c r="DC244" s="115">
        <f t="shared" si="455"/>
        <v>-999</v>
      </c>
      <c r="DD244" s="115">
        <f t="shared" si="456"/>
        <v>-999</v>
      </c>
      <c r="DE244" s="115">
        <f t="shared" si="457"/>
        <v>-999</v>
      </c>
      <c r="DF244" s="115">
        <f t="shared" si="458"/>
        <v>-999</v>
      </c>
      <c r="DG244" s="115">
        <f t="shared" si="459"/>
        <v>-999</v>
      </c>
      <c r="DH244" s="115">
        <f t="shared" si="460"/>
        <v>-999</v>
      </c>
      <c r="DI244" s="115">
        <f t="shared" si="461"/>
        <v>-999</v>
      </c>
      <c r="DJ244" s="115">
        <f t="shared" si="462"/>
        <v>-999</v>
      </c>
      <c r="DK244" s="115">
        <f t="shared" si="463"/>
        <v>-999</v>
      </c>
      <c r="DL244" s="125">
        <f t="shared" si="464"/>
        <v>1</v>
      </c>
      <c r="DM244" s="116">
        <f t="shared" si="465"/>
        <v>1</v>
      </c>
      <c r="DN244" s="116">
        <f t="shared" si="466"/>
        <v>1</v>
      </c>
      <c r="DO244" s="116">
        <f t="shared" si="467"/>
        <v>1</v>
      </c>
      <c r="DP244" s="116">
        <f t="shared" si="468"/>
        <v>1</v>
      </c>
      <c r="DQ244" s="116">
        <f t="shared" si="469"/>
        <v>1</v>
      </c>
      <c r="DR244" s="116">
        <f t="shared" si="470"/>
        <v>1</v>
      </c>
      <c r="DS244" s="116">
        <f t="shared" si="471"/>
        <v>1</v>
      </c>
      <c r="DT244" s="116">
        <f t="shared" si="472"/>
        <v>1</v>
      </c>
      <c r="DU244" s="116">
        <f t="shared" si="473"/>
        <v>1</v>
      </c>
      <c r="DV244" s="125">
        <f t="shared" si="474"/>
        <v>0</v>
      </c>
      <c r="DW244" s="116">
        <f t="shared" si="475"/>
        <v>0</v>
      </c>
      <c r="DX244" s="116">
        <f t="shared" si="426"/>
        <v>0</v>
      </c>
      <c r="DY244" s="116">
        <f t="shared" si="427"/>
        <v>0</v>
      </c>
      <c r="DZ244" s="116">
        <f t="shared" si="428"/>
        <v>0</v>
      </c>
      <c r="EA244" s="116">
        <f t="shared" si="429"/>
        <v>0</v>
      </c>
      <c r="EB244" s="116">
        <f t="shared" si="430"/>
        <v>0</v>
      </c>
      <c r="EC244" s="116">
        <f t="shared" si="431"/>
        <v>0</v>
      </c>
      <c r="ED244" s="116">
        <f t="shared" si="432"/>
        <v>0</v>
      </c>
      <c r="EE244" s="116">
        <f t="shared" si="433"/>
        <v>0</v>
      </c>
      <c r="EF244" s="172" t="str">
        <f>IF(EE244&gt;='Detailed Input'!$A$6,INDEX(DB244:DK244,EE244-'Detailed Input'!$A$6+1),"")</f>
        <v/>
      </c>
      <c r="EG244" s="170" t="str">
        <f>IF(EE244&gt;='Detailed Input'!$A$6,INDEX(DL244:DU244,EE244-'Detailed Input'!$A$6+1),"")</f>
        <v/>
      </c>
      <c r="EH244" s="59">
        <f t="shared" si="476"/>
        <v>0</v>
      </c>
      <c r="EI244" s="120">
        <f t="shared" si="477"/>
        <v>0</v>
      </c>
      <c r="EJ244" s="58"/>
    </row>
    <row r="245" spans="1:140" x14ac:dyDescent="0.2">
      <c r="A245" s="133" t="str">
        <f>IF('Detailed Input'!A319="",'Detailed Input'!$A$25,'Detailed Input'!A319)</f>
        <v>blank</v>
      </c>
      <c r="B245" s="16">
        <f>+'Detailed Input'!C319</f>
        <v>0</v>
      </c>
      <c r="C245" s="16">
        <f>MATCH(A245,'Detailed Input'!$A$25:$A$75,0)</f>
        <v>1</v>
      </c>
      <c r="D245" s="17">
        <f>'Detailed Input'!B319+1</f>
        <v>1</v>
      </c>
      <c r="E245" s="18">
        <f t="shared" si="367"/>
        <v>-999</v>
      </c>
      <c r="F245" s="19">
        <f t="shared" si="368"/>
        <v>0</v>
      </c>
      <c r="G245" s="7">
        <f t="shared" si="478"/>
        <v>1</v>
      </c>
      <c r="H245" s="8">
        <f>+'Detailed Input'!D319</f>
        <v>0</v>
      </c>
      <c r="I245" s="8">
        <v>0</v>
      </c>
      <c r="J245" s="8">
        <f t="shared" si="434"/>
        <v>1</v>
      </c>
      <c r="K245" s="19">
        <f t="shared" si="369"/>
        <v>0</v>
      </c>
      <c r="L245" s="9">
        <f t="shared" si="370"/>
        <v>0</v>
      </c>
      <c r="M245" s="17">
        <f t="shared" si="371"/>
        <v>2</v>
      </c>
      <c r="N245" s="18">
        <f t="shared" si="372"/>
        <v>-999</v>
      </c>
      <c r="O245" s="19">
        <f t="shared" si="373"/>
        <v>0</v>
      </c>
      <c r="P245" s="7">
        <f t="shared" si="479"/>
        <v>1</v>
      </c>
      <c r="Q245" s="8">
        <f>+'Detailed Input'!E319</f>
        <v>0</v>
      </c>
      <c r="R245" s="8">
        <f t="shared" si="435"/>
        <v>0</v>
      </c>
      <c r="S245" s="8">
        <f t="shared" si="436"/>
        <v>1</v>
      </c>
      <c r="T245" s="19">
        <f t="shared" si="374"/>
        <v>0</v>
      </c>
      <c r="U245" s="9">
        <f t="shared" si="375"/>
        <v>0</v>
      </c>
      <c r="V245" s="17">
        <f t="shared" si="376"/>
        <v>3</v>
      </c>
      <c r="W245" s="18">
        <f t="shared" si="377"/>
        <v>-999</v>
      </c>
      <c r="X245" s="19">
        <f t="shared" si="378"/>
        <v>0</v>
      </c>
      <c r="Y245" s="7">
        <f t="shared" si="480"/>
        <v>1</v>
      </c>
      <c r="Z245" s="8">
        <f>+'Detailed Input'!F319</f>
        <v>0</v>
      </c>
      <c r="AA245" s="8">
        <f t="shared" si="437"/>
        <v>0</v>
      </c>
      <c r="AB245" s="8">
        <f t="shared" si="438"/>
        <v>1</v>
      </c>
      <c r="AC245" s="19">
        <f t="shared" si="379"/>
        <v>0</v>
      </c>
      <c r="AD245" s="9">
        <f t="shared" si="380"/>
        <v>0</v>
      </c>
      <c r="AE245" s="17">
        <f t="shared" si="381"/>
        <v>4</v>
      </c>
      <c r="AF245" s="18">
        <f t="shared" si="382"/>
        <v>-999</v>
      </c>
      <c r="AG245" s="19">
        <f t="shared" si="383"/>
        <v>0</v>
      </c>
      <c r="AH245" s="7">
        <f t="shared" si="481"/>
        <v>1</v>
      </c>
      <c r="AI245" s="8">
        <f>+'Detailed Input'!G319</f>
        <v>0</v>
      </c>
      <c r="AJ245" s="8">
        <f t="shared" si="439"/>
        <v>0</v>
      </c>
      <c r="AK245" s="8">
        <f t="shared" si="440"/>
        <v>1</v>
      </c>
      <c r="AL245" s="19">
        <f t="shared" si="384"/>
        <v>0</v>
      </c>
      <c r="AM245" s="9">
        <f t="shared" si="385"/>
        <v>0</v>
      </c>
      <c r="AN245" s="17">
        <f t="shared" si="386"/>
        <v>5</v>
      </c>
      <c r="AO245" s="18">
        <f t="shared" si="387"/>
        <v>-999</v>
      </c>
      <c r="AP245" s="19">
        <f t="shared" si="388"/>
        <v>0</v>
      </c>
      <c r="AQ245" s="7">
        <f t="shared" si="482"/>
        <v>1</v>
      </c>
      <c r="AR245" s="8">
        <f>+'Detailed Input'!H319</f>
        <v>0</v>
      </c>
      <c r="AS245" s="8">
        <f t="shared" si="441"/>
        <v>0</v>
      </c>
      <c r="AT245" s="8">
        <f t="shared" si="442"/>
        <v>1</v>
      </c>
      <c r="AU245" s="19">
        <f t="shared" si="389"/>
        <v>0</v>
      </c>
      <c r="AV245" s="9">
        <f t="shared" si="390"/>
        <v>0</v>
      </c>
      <c r="AW245" s="17">
        <f t="shared" si="391"/>
        <v>6</v>
      </c>
      <c r="AX245" s="18">
        <f t="shared" si="392"/>
        <v>-999</v>
      </c>
      <c r="AY245" s="19">
        <f t="shared" si="393"/>
        <v>0</v>
      </c>
      <c r="AZ245" s="7">
        <f t="shared" si="483"/>
        <v>1</v>
      </c>
      <c r="BA245" s="8">
        <f>+'Detailed Input'!I319</f>
        <v>0</v>
      </c>
      <c r="BB245" s="8">
        <f t="shared" si="443"/>
        <v>0</v>
      </c>
      <c r="BC245" s="8">
        <f t="shared" si="444"/>
        <v>1</v>
      </c>
      <c r="BD245" s="19">
        <f t="shared" si="394"/>
        <v>0</v>
      </c>
      <c r="BE245" s="9">
        <f t="shared" si="395"/>
        <v>0</v>
      </c>
      <c r="BF245" s="17">
        <f t="shared" si="396"/>
        <v>7</v>
      </c>
      <c r="BG245" s="18">
        <f t="shared" si="397"/>
        <v>-999</v>
      </c>
      <c r="BH245" s="19">
        <f t="shared" si="398"/>
        <v>0</v>
      </c>
      <c r="BI245" s="7">
        <f t="shared" si="484"/>
        <v>1</v>
      </c>
      <c r="BJ245" s="8">
        <f>+'Detailed Input'!J319</f>
        <v>0</v>
      </c>
      <c r="BK245" s="8">
        <f t="shared" si="445"/>
        <v>0</v>
      </c>
      <c r="BL245" s="8">
        <f t="shared" si="446"/>
        <v>1</v>
      </c>
      <c r="BM245" s="19">
        <f t="shared" si="399"/>
        <v>0</v>
      </c>
      <c r="BN245" s="9">
        <f t="shared" si="400"/>
        <v>0</v>
      </c>
      <c r="BO245" s="17">
        <f t="shared" si="401"/>
        <v>8</v>
      </c>
      <c r="BP245" s="18">
        <f t="shared" si="402"/>
        <v>-999</v>
      </c>
      <c r="BQ245" s="19">
        <f t="shared" si="403"/>
        <v>0</v>
      </c>
      <c r="BR245" s="7">
        <f t="shared" si="485"/>
        <v>1</v>
      </c>
      <c r="BS245" s="8">
        <f>+'Detailed Input'!K319</f>
        <v>0</v>
      </c>
      <c r="BT245" s="8">
        <f t="shared" si="447"/>
        <v>0</v>
      </c>
      <c r="BU245" s="8">
        <f t="shared" si="448"/>
        <v>1</v>
      </c>
      <c r="BV245" s="19">
        <f t="shared" si="404"/>
        <v>0</v>
      </c>
      <c r="BW245" s="9">
        <f t="shared" si="405"/>
        <v>0</v>
      </c>
      <c r="BX245" s="17">
        <f t="shared" si="406"/>
        <v>9</v>
      </c>
      <c r="BY245" s="18">
        <f t="shared" si="407"/>
        <v>-999</v>
      </c>
      <c r="BZ245" s="19">
        <f t="shared" si="408"/>
        <v>0</v>
      </c>
      <c r="CA245" s="7">
        <f t="shared" si="486"/>
        <v>1</v>
      </c>
      <c r="CB245" s="8">
        <f>+'Detailed Input'!L319</f>
        <v>0</v>
      </c>
      <c r="CC245" s="8">
        <f t="shared" si="449"/>
        <v>0</v>
      </c>
      <c r="CD245" s="8">
        <f t="shared" si="450"/>
        <v>1</v>
      </c>
      <c r="CE245" s="19">
        <f t="shared" si="409"/>
        <v>0</v>
      </c>
      <c r="CF245" s="9">
        <f t="shared" si="410"/>
        <v>0</v>
      </c>
      <c r="CG245" s="17">
        <f t="shared" si="411"/>
        <v>10</v>
      </c>
      <c r="CH245" s="18">
        <f t="shared" si="412"/>
        <v>-999</v>
      </c>
      <c r="CI245" s="19">
        <f t="shared" si="413"/>
        <v>0</v>
      </c>
      <c r="CJ245" s="7">
        <f t="shared" si="487"/>
        <v>1</v>
      </c>
      <c r="CK245" s="8">
        <f>+'Detailed Input'!M319</f>
        <v>0</v>
      </c>
      <c r="CL245" s="8">
        <f t="shared" si="451"/>
        <v>0</v>
      </c>
      <c r="CM245" s="8">
        <f t="shared" si="452"/>
        <v>1</v>
      </c>
      <c r="CN245" s="19">
        <f t="shared" si="414"/>
        <v>0</v>
      </c>
      <c r="CO245" s="134">
        <f t="shared" si="415"/>
        <v>0</v>
      </c>
      <c r="CQ245" s="119" t="str">
        <f t="shared" si="453"/>
        <v>blank</v>
      </c>
      <c r="CR245" s="84">
        <f t="shared" si="416"/>
        <v>0</v>
      </c>
      <c r="CS245" s="77">
        <f t="shared" si="417"/>
        <v>0</v>
      </c>
      <c r="CT245" s="77">
        <f t="shared" si="418"/>
        <v>0</v>
      </c>
      <c r="CU245" s="77">
        <f t="shared" si="419"/>
        <v>0</v>
      </c>
      <c r="CV245" s="77">
        <f t="shared" si="420"/>
        <v>0</v>
      </c>
      <c r="CW245" s="77">
        <f t="shared" si="421"/>
        <v>0</v>
      </c>
      <c r="CX245" s="77">
        <f t="shared" si="422"/>
        <v>0</v>
      </c>
      <c r="CY245" s="77">
        <f t="shared" si="423"/>
        <v>0</v>
      </c>
      <c r="CZ245" s="77">
        <f t="shared" si="424"/>
        <v>0</v>
      </c>
      <c r="DA245" s="77">
        <f t="shared" si="425"/>
        <v>0</v>
      </c>
      <c r="DB245" s="145">
        <f t="shared" si="454"/>
        <v>-999</v>
      </c>
      <c r="DC245" s="115">
        <f t="shared" si="455"/>
        <v>-999</v>
      </c>
      <c r="DD245" s="115">
        <f t="shared" si="456"/>
        <v>-999</v>
      </c>
      <c r="DE245" s="115">
        <f t="shared" si="457"/>
        <v>-999</v>
      </c>
      <c r="DF245" s="115">
        <f t="shared" si="458"/>
        <v>-999</v>
      </c>
      <c r="DG245" s="115">
        <f t="shared" si="459"/>
        <v>-999</v>
      </c>
      <c r="DH245" s="115">
        <f t="shared" si="460"/>
        <v>-999</v>
      </c>
      <c r="DI245" s="115">
        <f t="shared" si="461"/>
        <v>-999</v>
      </c>
      <c r="DJ245" s="115">
        <f t="shared" si="462"/>
        <v>-999</v>
      </c>
      <c r="DK245" s="115">
        <f t="shared" si="463"/>
        <v>-999</v>
      </c>
      <c r="DL245" s="125">
        <f t="shared" si="464"/>
        <v>1</v>
      </c>
      <c r="DM245" s="116">
        <f t="shared" si="465"/>
        <v>1</v>
      </c>
      <c r="DN245" s="116">
        <f t="shared" si="466"/>
        <v>1</v>
      </c>
      <c r="DO245" s="116">
        <f t="shared" si="467"/>
        <v>1</v>
      </c>
      <c r="DP245" s="116">
        <f t="shared" si="468"/>
        <v>1</v>
      </c>
      <c r="DQ245" s="116">
        <f t="shared" si="469"/>
        <v>1</v>
      </c>
      <c r="DR245" s="116">
        <f t="shared" si="470"/>
        <v>1</v>
      </c>
      <c r="DS245" s="116">
        <f t="shared" si="471"/>
        <v>1</v>
      </c>
      <c r="DT245" s="116">
        <f t="shared" si="472"/>
        <v>1</v>
      </c>
      <c r="DU245" s="116">
        <f t="shared" si="473"/>
        <v>1</v>
      </c>
      <c r="DV245" s="125">
        <f t="shared" si="474"/>
        <v>0</v>
      </c>
      <c r="DW245" s="116">
        <f t="shared" si="475"/>
        <v>0</v>
      </c>
      <c r="DX245" s="116">
        <f t="shared" si="426"/>
        <v>0</v>
      </c>
      <c r="DY245" s="116">
        <f t="shared" si="427"/>
        <v>0</v>
      </c>
      <c r="DZ245" s="116">
        <f t="shared" si="428"/>
        <v>0</v>
      </c>
      <c r="EA245" s="116">
        <f t="shared" si="429"/>
        <v>0</v>
      </c>
      <c r="EB245" s="116">
        <f t="shared" si="430"/>
        <v>0</v>
      </c>
      <c r="EC245" s="116">
        <f t="shared" si="431"/>
        <v>0</v>
      </c>
      <c r="ED245" s="116">
        <f t="shared" si="432"/>
        <v>0</v>
      </c>
      <c r="EE245" s="116">
        <f t="shared" si="433"/>
        <v>0</v>
      </c>
      <c r="EF245" s="172" t="str">
        <f>IF(EE245&gt;='Detailed Input'!$A$6,INDEX(DB245:DK245,EE245-'Detailed Input'!$A$6+1),"")</f>
        <v/>
      </c>
      <c r="EG245" s="170" t="str">
        <f>IF(EE245&gt;='Detailed Input'!$A$6,INDEX(DL245:DU245,EE245-'Detailed Input'!$A$6+1),"")</f>
        <v/>
      </c>
      <c r="EH245" s="59">
        <f t="shared" si="476"/>
        <v>0</v>
      </c>
      <c r="EI245" s="120">
        <f t="shared" si="477"/>
        <v>0</v>
      </c>
      <c r="EJ245" s="58"/>
    </row>
    <row r="246" spans="1:140" x14ac:dyDescent="0.2">
      <c r="A246" s="133" t="str">
        <f>IF('Detailed Input'!A320="",'Detailed Input'!$A$25,'Detailed Input'!A320)</f>
        <v>blank</v>
      </c>
      <c r="B246" s="16">
        <f>+'Detailed Input'!C320</f>
        <v>0</v>
      </c>
      <c r="C246" s="16">
        <f>MATCH(A246,'Detailed Input'!$A$25:$A$75,0)</f>
        <v>1</v>
      </c>
      <c r="D246" s="17">
        <f>'Detailed Input'!B320+1</f>
        <v>1</v>
      </c>
      <c r="E246" s="18">
        <f t="shared" si="367"/>
        <v>-999</v>
      </c>
      <c r="F246" s="19">
        <f t="shared" si="368"/>
        <v>0</v>
      </c>
      <c r="G246" s="7">
        <f t="shared" si="478"/>
        <v>1</v>
      </c>
      <c r="H246" s="8">
        <f>+'Detailed Input'!D320</f>
        <v>0</v>
      </c>
      <c r="I246" s="8">
        <v>0</v>
      </c>
      <c r="J246" s="8">
        <f t="shared" si="434"/>
        <v>1</v>
      </c>
      <c r="K246" s="19">
        <f t="shared" si="369"/>
        <v>0</v>
      </c>
      <c r="L246" s="9">
        <f t="shared" si="370"/>
        <v>0</v>
      </c>
      <c r="M246" s="17">
        <f t="shared" si="371"/>
        <v>2</v>
      </c>
      <c r="N246" s="18">
        <f t="shared" si="372"/>
        <v>-999</v>
      </c>
      <c r="O246" s="19">
        <f t="shared" si="373"/>
        <v>0</v>
      </c>
      <c r="P246" s="7">
        <f t="shared" si="479"/>
        <v>1</v>
      </c>
      <c r="Q246" s="8">
        <f>+'Detailed Input'!E320</f>
        <v>0</v>
      </c>
      <c r="R246" s="8">
        <f t="shared" si="435"/>
        <v>0</v>
      </c>
      <c r="S246" s="8">
        <f t="shared" si="436"/>
        <v>1</v>
      </c>
      <c r="T246" s="19">
        <f t="shared" si="374"/>
        <v>0</v>
      </c>
      <c r="U246" s="9">
        <f t="shared" si="375"/>
        <v>0</v>
      </c>
      <c r="V246" s="17">
        <f t="shared" si="376"/>
        <v>3</v>
      </c>
      <c r="W246" s="18">
        <f t="shared" si="377"/>
        <v>-999</v>
      </c>
      <c r="X246" s="19">
        <f t="shared" si="378"/>
        <v>0</v>
      </c>
      <c r="Y246" s="7">
        <f t="shared" si="480"/>
        <v>1</v>
      </c>
      <c r="Z246" s="8">
        <f>+'Detailed Input'!F320</f>
        <v>0</v>
      </c>
      <c r="AA246" s="8">
        <f t="shared" si="437"/>
        <v>0</v>
      </c>
      <c r="AB246" s="8">
        <f t="shared" si="438"/>
        <v>1</v>
      </c>
      <c r="AC246" s="19">
        <f t="shared" si="379"/>
        <v>0</v>
      </c>
      <c r="AD246" s="9">
        <f t="shared" si="380"/>
        <v>0</v>
      </c>
      <c r="AE246" s="17">
        <f t="shared" si="381"/>
        <v>4</v>
      </c>
      <c r="AF246" s="18">
        <f t="shared" si="382"/>
        <v>-999</v>
      </c>
      <c r="AG246" s="19">
        <f t="shared" si="383"/>
        <v>0</v>
      </c>
      <c r="AH246" s="7">
        <f t="shared" si="481"/>
        <v>1</v>
      </c>
      <c r="AI246" s="8">
        <f>+'Detailed Input'!G320</f>
        <v>0</v>
      </c>
      <c r="AJ246" s="8">
        <f t="shared" si="439"/>
        <v>0</v>
      </c>
      <c r="AK246" s="8">
        <f t="shared" si="440"/>
        <v>1</v>
      </c>
      <c r="AL246" s="19">
        <f t="shared" si="384"/>
        <v>0</v>
      </c>
      <c r="AM246" s="9">
        <f t="shared" si="385"/>
        <v>0</v>
      </c>
      <c r="AN246" s="17">
        <f t="shared" si="386"/>
        <v>5</v>
      </c>
      <c r="AO246" s="18">
        <f t="shared" si="387"/>
        <v>-999</v>
      </c>
      <c r="AP246" s="19">
        <f t="shared" si="388"/>
        <v>0</v>
      </c>
      <c r="AQ246" s="7">
        <f t="shared" si="482"/>
        <v>1</v>
      </c>
      <c r="AR246" s="8">
        <f>+'Detailed Input'!H320</f>
        <v>0</v>
      </c>
      <c r="AS246" s="8">
        <f t="shared" si="441"/>
        <v>0</v>
      </c>
      <c r="AT246" s="8">
        <f t="shared" si="442"/>
        <v>1</v>
      </c>
      <c r="AU246" s="19">
        <f t="shared" si="389"/>
        <v>0</v>
      </c>
      <c r="AV246" s="9">
        <f t="shared" si="390"/>
        <v>0</v>
      </c>
      <c r="AW246" s="17">
        <f t="shared" si="391"/>
        <v>6</v>
      </c>
      <c r="AX246" s="18">
        <f t="shared" si="392"/>
        <v>-999</v>
      </c>
      <c r="AY246" s="19">
        <f t="shared" si="393"/>
        <v>0</v>
      </c>
      <c r="AZ246" s="7">
        <f t="shared" si="483"/>
        <v>1</v>
      </c>
      <c r="BA246" s="8">
        <f>+'Detailed Input'!I320</f>
        <v>0</v>
      </c>
      <c r="BB246" s="8">
        <f t="shared" si="443"/>
        <v>0</v>
      </c>
      <c r="BC246" s="8">
        <f t="shared" si="444"/>
        <v>1</v>
      </c>
      <c r="BD246" s="19">
        <f t="shared" si="394"/>
        <v>0</v>
      </c>
      <c r="BE246" s="9">
        <f t="shared" si="395"/>
        <v>0</v>
      </c>
      <c r="BF246" s="17">
        <f t="shared" si="396"/>
        <v>7</v>
      </c>
      <c r="BG246" s="18">
        <f t="shared" si="397"/>
        <v>-999</v>
      </c>
      <c r="BH246" s="19">
        <f t="shared" si="398"/>
        <v>0</v>
      </c>
      <c r="BI246" s="7">
        <f t="shared" si="484"/>
        <v>1</v>
      </c>
      <c r="BJ246" s="8">
        <f>+'Detailed Input'!J320</f>
        <v>0</v>
      </c>
      <c r="BK246" s="8">
        <f t="shared" si="445"/>
        <v>0</v>
      </c>
      <c r="BL246" s="8">
        <f t="shared" si="446"/>
        <v>1</v>
      </c>
      <c r="BM246" s="19">
        <f t="shared" si="399"/>
        <v>0</v>
      </c>
      <c r="BN246" s="9">
        <f t="shared" si="400"/>
        <v>0</v>
      </c>
      <c r="BO246" s="17">
        <f t="shared" si="401"/>
        <v>8</v>
      </c>
      <c r="BP246" s="18">
        <f t="shared" si="402"/>
        <v>-999</v>
      </c>
      <c r="BQ246" s="19">
        <f t="shared" si="403"/>
        <v>0</v>
      </c>
      <c r="BR246" s="7">
        <f t="shared" si="485"/>
        <v>1</v>
      </c>
      <c r="BS246" s="8">
        <f>+'Detailed Input'!K320</f>
        <v>0</v>
      </c>
      <c r="BT246" s="8">
        <f t="shared" si="447"/>
        <v>0</v>
      </c>
      <c r="BU246" s="8">
        <f t="shared" si="448"/>
        <v>1</v>
      </c>
      <c r="BV246" s="19">
        <f t="shared" si="404"/>
        <v>0</v>
      </c>
      <c r="BW246" s="9">
        <f t="shared" si="405"/>
        <v>0</v>
      </c>
      <c r="BX246" s="17">
        <f t="shared" si="406"/>
        <v>9</v>
      </c>
      <c r="BY246" s="18">
        <f t="shared" si="407"/>
        <v>-999</v>
      </c>
      <c r="BZ246" s="19">
        <f t="shared" si="408"/>
        <v>0</v>
      </c>
      <c r="CA246" s="7">
        <f t="shared" si="486"/>
        <v>1</v>
      </c>
      <c r="CB246" s="8">
        <f>+'Detailed Input'!L320</f>
        <v>0</v>
      </c>
      <c r="CC246" s="8">
        <f t="shared" si="449"/>
        <v>0</v>
      </c>
      <c r="CD246" s="8">
        <f t="shared" si="450"/>
        <v>1</v>
      </c>
      <c r="CE246" s="19">
        <f t="shared" si="409"/>
        <v>0</v>
      </c>
      <c r="CF246" s="9">
        <f t="shared" si="410"/>
        <v>0</v>
      </c>
      <c r="CG246" s="17">
        <f t="shared" si="411"/>
        <v>10</v>
      </c>
      <c r="CH246" s="18">
        <f t="shared" si="412"/>
        <v>-999</v>
      </c>
      <c r="CI246" s="19">
        <f t="shared" si="413"/>
        <v>0</v>
      </c>
      <c r="CJ246" s="7">
        <f t="shared" si="487"/>
        <v>1</v>
      </c>
      <c r="CK246" s="8">
        <f>+'Detailed Input'!M320</f>
        <v>0</v>
      </c>
      <c r="CL246" s="8">
        <f t="shared" si="451"/>
        <v>0</v>
      </c>
      <c r="CM246" s="8">
        <f t="shared" si="452"/>
        <v>1</v>
      </c>
      <c r="CN246" s="19">
        <f t="shared" si="414"/>
        <v>0</v>
      </c>
      <c r="CO246" s="134">
        <f t="shared" si="415"/>
        <v>0</v>
      </c>
      <c r="CQ246" s="119" t="str">
        <f t="shared" si="453"/>
        <v>blank</v>
      </c>
      <c r="CR246" s="84">
        <f t="shared" si="416"/>
        <v>0</v>
      </c>
      <c r="CS246" s="77">
        <f t="shared" si="417"/>
        <v>0</v>
      </c>
      <c r="CT246" s="77">
        <f t="shared" si="418"/>
        <v>0</v>
      </c>
      <c r="CU246" s="77">
        <f t="shared" si="419"/>
        <v>0</v>
      </c>
      <c r="CV246" s="77">
        <f t="shared" si="420"/>
        <v>0</v>
      </c>
      <c r="CW246" s="77">
        <f t="shared" si="421"/>
        <v>0</v>
      </c>
      <c r="CX246" s="77">
        <f t="shared" si="422"/>
        <v>0</v>
      </c>
      <c r="CY246" s="77">
        <f t="shared" si="423"/>
        <v>0</v>
      </c>
      <c r="CZ246" s="77">
        <f t="shared" si="424"/>
        <v>0</v>
      </c>
      <c r="DA246" s="77">
        <f t="shared" si="425"/>
        <v>0</v>
      </c>
      <c r="DB246" s="145">
        <f t="shared" si="454"/>
        <v>-999</v>
      </c>
      <c r="DC246" s="115">
        <f t="shared" si="455"/>
        <v>-999</v>
      </c>
      <c r="DD246" s="115">
        <f t="shared" si="456"/>
        <v>-999</v>
      </c>
      <c r="DE246" s="115">
        <f t="shared" si="457"/>
        <v>-999</v>
      </c>
      <c r="DF246" s="115">
        <f t="shared" si="458"/>
        <v>-999</v>
      </c>
      <c r="DG246" s="115">
        <f t="shared" si="459"/>
        <v>-999</v>
      </c>
      <c r="DH246" s="115">
        <f t="shared" si="460"/>
        <v>-999</v>
      </c>
      <c r="DI246" s="115">
        <f t="shared" si="461"/>
        <v>-999</v>
      </c>
      <c r="DJ246" s="115">
        <f t="shared" si="462"/>
        <v>-999</v>
      </c>
      <c r="DK246" s="115">
        <f t="shared" si="463"/>
        <v>-999</v>
      </c>
      <c r="DL246" s="125">
        <f t="shared" si="464"/>
        <v>1</v>
      </c>
      <c r="DM246" s="116">
        <f t="shared" si="465"/>
        <v>1</v>
      </c>
      <c r="DN246" s="116">
        <f t="shared" si="466"/>
        <v>1</v>
      </c>
      <c r="DO246" s="116">
        <f t="shared" si="467"/>
        <v>1</v>
      </c>
      <c r="DP246" s="116">
        <f t="shared" si="468"/>
        <v>1</v>
      </c>
      <c r="DQ246" s="116">
        <f t="shared" si="469"/>
        <v>1</v>
      </c>
      <c r="DR246" s="116">
        <f t="shared" si="470"/>
        <v>1</v>
      </c>
      <c r="DS246" s="116">
        <f t="shared" si="471"/>
        <v>1</v>
      </c>
      <c r="DT246" s="116">
        <f t="shared" si="472"/>
        <v>1</v>
      </c>
      <c r="DU246" s="116">
        <f t="shared" si="473"/>
        <v>1</v>
      </c>
      <c r="DV246" s="125">
        <f t="shared" si="474"/>
        <v>0</v>
      </c>
      <c r="DW246" s="116">
        <f t="shared" si="475"/>
        <v>0</v>
      </c>
      <c r="DX246" s="116">
        <f t="shared" si="426"/>
        <v>0</v>
      </c>
      <c r="DY246" s="116">
        <f t="shared" si="427"/>
        <v>0</v>
      </c>
      <c r="DZ246" s="116">
        <f t="shared" si="428"/>
        <v>0</v>
      </c>
      <c r="EA246" s="116">
        <f t="shared" si="429"/>
        <v>0</v>
      </c>
      <c r="EB246" s="116">
        <f t="shared" si="430"/>
        <v>0</v>
      </c>
      <c r="EC246" s="116">
        <f t="shared" si="431"/>
        <v>0</v>
      </c>
      <c r="ED246" s="116">
        <f t="shared" si="432"/>
        <v>0</v>
      </c>
      <c r="EE246" s="116">
        <f t="shared" si="433"/>
        <v>0</v>
      </c>
      <c r="EF246" s="172" t="str">
        <f>IF(EE246&gt;='Detailed Input'!$A$6,INDEX(DB246:DK246,EE246-'Detailed Input'!$A$6+1),"")</f>
        <v/>
      </c>
      <c r="EG246" s="170" t="str">
        <f>IF(EE246&gt;='Detailed Input'!$A$6,INDEX(DL246:DU246,EE246-'Detailed Input'!$A$6+1),"")</f>
        <v/>
      </c>
      <c r="EH246" s="59">
        <f t="shared" si="476"/>
        <v>0</v>
      </c>
      <c r="EI246" s="120">
        <f t="shared" si="477"/>
        <v>0</v>
      </c>
      <c r="EJ246" s="58"/>
    </row>
    <row r="247" spans="1:140" x14ac:dyDescent="0.2">
      <c r="A247" s="133" t="str">
        <f>IF('Detailed Input'!A321="",'Detailed Input'!$A$25,'Detailed Input'!A321)</f>
        <v>blank</v>
      </c>
      <c r="B247" s="16">
        <f>+'Detailed Input'!C321</f>
        <v>0</v>
      </c>
      <c r="C247" s="16">
        <f>MATCH(A247,'Detailed Input'!$A$25:$A$75,0)</f>
        <v>1</v>
      </c>
      <c r="D247" s="17">
        <f>'Detailed Input'!B321+1</f>
        <v>1</v>
      </c>
      <c r="E247" s="18">
        <f t="shared" si="367"/>
        <v>-999</v>
      </c>
      <c r="F247" s="19">
        <f t="shared" si="368"/>
        <v>0</v>
      </c>
      <c r="G247" s="7">
        <f t="shared" si="478"/>
        <v>1</v>
      </c>
      <c r="H247" s="8">
        <f>+'Detailed Input'!D321</f>
        <v>0</v>
      </c>
      <c r="I247" s="8">
        <v>0</v>
      </c>
      <c r="J247" s="8">
        <f t="shared" si="434"/>
        <v>1</v>
      </c>
      <c r="K247" s="19">
        <f t="shared" si="369"/>
        <v>0</v>
      </c>
      <c r="L247" s="9">
        <f t="shared" si="370"/>
        <v>0</v>
      </c>
      <c r="M247" s="17">
        <f t="shared" si="371"/>
        <v>2</v>
      </c>
      <c r="N247" s="18">
        <f t="shared" si="372"/>
        <v>-999</v>
      </c>
      <c r="O247" s="19">
        <f t="shared" si="373"/>
        <v>0</v>
      </c>
      <c r="P247" s="7">
        <f t="shared" si="479"/>
        <v>1</v>
      </c>
      <c r="Q247" s="8">
        <f>+'Detailed Input'!E321</f>
        <v>0</v>
      </c>
      <c r="R247" s="8">
        <f t="shared" si="435"/>
        <v>0</v>
      </c>
      <c r="S247" s="8">
        <f t="shared" si="436"/>
        <v>1</v>
      </c>
      <c r="T247" s="19">
        <f t="shared" si="374"/>
        <v>0</v>
      </c>
      <c r="U247" s="9">
        <f t="shared" si="375"/>
        <v>0</v>
      </c>
      <c r="V247" s="17">
        <f t="shared" si="376"/>
        <v>3</v>
      </c>
      <c r="W247" s="18">
        <f t="shared" si="377"/>
        <v>-999</v>
      </c>
      <c r="X247" s="19">
        <f t="shared" si="378"/>
        <v>0</v>
      </c>
      <c r="Y247" s="7">
        <f t="shared" si="480"/>
        <v>1</v>
      </c>
      <c r="Z247" s="8">
        <f>+'Detailed Input'!F321</f>
        <v>0</v>
      </c>
      <c r="AA247" s="8">
        <f t="shared" si="437"/>
        <v>0</v>
      </c>
      <c r="AB247" s="8">
        <f t="shared" si="438"/>
        <v>1</v>
      </c>
      <c r="AC247" s="19">
        <f t="shared" si="379"/>
        <v>0</v>
      </c>
      <c r="AD247" s="9">
        <f t="shared" si="380"/>
        <v>0</v>
      </c>
      <c r="AE247" s="17">
        <f t="shared" si="381"/>
        <v>4</v>
      </c>
      <c r="AF247" s="18">
        <f t="shared" si="382"/>
        <v>-999</v>
      </c>
      <c r="AG247" s="19">
        <f t="shared" si="383"/>
        <v>0</v>
      </c>
      <c r="AH247" s="7">
        <f t="shared" si="481"/>
        <v>1</v>
      </c>
      <c r="AI247" s="8">
        <f>+'Detailed Input'!G321</f>
        <v>0</v>
      </c>
      <c r="AJ247" s="8">
        <f t="shared" si="439"/>
        <v>0</v>
      </c>
      <c r="AK247" s="8">
        <f t="shared" si="440"/>
        <v>1</v>
      </c>
      <c r="AL247" s="19">
        <f t="shared" si="384"/>
        <v>0</v>
      </c>
      <c r="AM247" s="9">
        <f t="shared" si="385"/>
        <v>0</v>
      </c>
      <c r="AN247" s="17">
        <f t="shared" si="386"/>
        <v>5</v>
      </c>
      <c r="AO247" s="18">
        <f t="shared" si="387"/>
        <v>-999</v>
      </c>
      <c r="AP247" s="19">
        <f t="shared" si="388"/>
        <v>0</v>
      </c>
      <c r="AQ247" s="7">
        <f t="shared" si="482"/>
        <v>1</v>
      </c>
      <c r="AR247" s="8">
        <f>+'Detailed Input'!H321</f>
        <v>0</v>
      </c>
      <c r="AS247" s="8">
        <f t="shared" si="441"/>
        <v>0</v>
      </c>
      <c r="AT247" s="8">
        <f t="shared" si="442"/>
        <v>1</v>
      </c>
      <c r="AU247" s="19">
        <f t="shared" si="389"/>
        <v>0</v>
      </c>
      <c r="AV247" s="9">
        <f t="shared" si="390"/>
        <v>0</v>
      </c>
      <c r="AW247" s="17">
        <f t="shared" si="391"/>
        <v>6</v>
      </c>
      <c r="AX247" s="18">
        <f t="shared" si="392"/>
        <v>-999</v>
      </c>
      <c r="AY247" s="19">
        <f t="shared" si="393"/>
        <v>0</v>
      </c>
      <c r="AZ247" s="7">
        <f t="shared" si="483"/>
        <v>1</v>
      </c>
      <c r="BA247" s="8">
        <f>+'Detailed Input'!I321</f>
        <v>0</v>
      </c>
      <c r="BB247" s="8">
        <f t="shared" si="443"/>
        <v>0</v>
      </c>
      <c r="BC247" s="8">
        <f t="shared" si="444"/>
        <v>1</v>
      </c>
      <c r="BD247" s="19">
        <f t="shared" si="394"/>
        <v>0</v>
      </c>
      <c r="BE247" s="9">
        <f t="shared" si="395"/>
        <v>0</v>
      </c>
      <c r="BF247" s="17">
        <f t="shared" si="396"/>
        <v>7</v>
      </c>
      <c r="BG247" s="18">
        <f t="shared" si="397"/>
        <v>-999</v>
      </c>
      <c r="BH247" s="19">
        <f t="shared" si="398"/>
        <v>0</v>
      </c>
      <c r="BI247" s="7">
        <f t="shared" si="484"/>
        <v>1</v>
      </c>
      <c r="BJ247" s="8">
        <f>+'Detailed Input'!J321</f>
        <v>0</v>
      </c>
      <c r="BK247" s="8">
        <f t="shared" si="445"/>
        <v>0</v>
      </c>
      <c r="BL247" s="8">
        <f t="shared" si="446"/>
        <v>1</v>
      </c>
      <c r="BM247" s="19">
        <f t="shared" si="399"/>
        <v>0</v>
      </c>
      <c r="BN247" s="9">
        <f t="shared" si="400"/>
        <v>0</v>
      </c>
      <c r="BO247" s="17">
        <f t="shared" si="401"/>
        <v>8</v>
      </c>
      <c r="BP247" s="18">
        <f t="shared" si="402"/>
        <v>-999</v>
      </c>
      <c r="BQ247" s="19">
        <f t="shared" si="403"/>
        <v>0</v>
      </c>
      <c r="BR247" s="7">
        <f t="shared" si="485"/>
        <v>1</v>
      </c>
      <c r="BS247" s="8">
        <f>+'Detailed Input'!K321</f>
        <v>0</v>
      </c>
      <c r="BT247" s="8">
        <f t="shared" si="447"/>
        <v>0</v>
      </c>
      <c r="BU247" s="8">
        <f t="shared" si="448"/>
        <v>1</v>
      </c>
      <c r="BV247" s="19">
        <f t="shared" si="404"/>
        <v>0</v>
      </c>
      <c r="BW247" s="9">
        <f t="shared" si="405"/>
        <v>0</v>
      </c>
      <c r="BX247" s="17">
        <f t="shared" si="406"/>
        <v>9</v>
      </c>
      <c r="BY247" s="18">
        <f t="shared" si="407"/>
        <v>-999</v>
      </c>
      <c r="BZ247" s="19">
        <f t="shared" si="408"/>
        <v>0</v>
      </c>
      <c r="CA247" s="7">
        <f t="shared" si="486"/>
        <v>1</v>
      </c>
      <c r="CB247" s="8">
        <f>+'Detailed Input'!L321</f>
        <v>0</v>
      </c>
      <c r="CC247" s="8">
        <f t="shared" si="449"/>
        <v>0</v>
      </c>
      <c r="CD247" s="8">
        <f t="shared" si="450"/>
        <v>1</v>
      </c>
      <c r="CE247" s="19">
        <f t="shared" si="409"/>
        <v>0</v>
      </c>
      <c r="CF247" s="9">
        <f t="shared" si="410"/>
        <v>0</v>
      </c>
      <c r="CG247" s="17">
        <f t="shared" si="411"/>
        <v>10</v>
      </c>
      <c r="CH247" s="18">
        <f t="shared" si="412"/>
        <v>-999</v>
      </c>
      <c r="CI247" s="19">
        <f t="shared" si="413"/>
        <v>0</v>
      </c>
      <c r="CJ247" s="7">
        <f t="shared" si="487"/>
        <v>1</v>
      </c>
      <c r="CK247" s="8">
        <f>+'Detailed Input'!M321</f>
        <v>0</v>
      </c>
      <c r="CL247" s="8">
        <f t="shared" si="451"/>
        <v>0</v>
      </c>
      <c r="CM247" s="8">
        <f t="shared" si="452"/>
        <v>1</v>
      </c>
      <c r="CN247" s="19">
        <f t="shared" si="414"/>
        <v>0</v>
      </c>
      <c r="CO247" s="134">
        <f t="shared" si="415"/>
        <v>0</v>
      </c>
      <c r="CQ247" s="119" t="str">
        <f t="shared" si="453"/>
        <v>blank</v>
      </c>
      <c r="CR247" s="84">
        <f t="shared" si="416"/>
        <v>0</v>
      </c>
      <c r="CS247" s="77">
        <f t="shared" si="417"/>
        <v>0</v>
      </c>
      <c r="CT247" s="77">
        <f t="shared" si="418"/>
        <v>0</v>
      </c>
      <c r="CU247" s="77">
        <f t="shared" si="419"/>
        <v>0</v>
      </c>
      <c r="CV247" s="77">
        <f t="shared" si="420"/>
        <v>0</v>
      </c>
      <c r="CW247" s="77">
        <f t="shared" si="421"/>
        <v>0</v>
      </c>
      <c r="CX247" s="77">
        <f t="shared" si="422"/>
        <v>0</v>
      </c>
      <c r="CY247" s="77">
        <f t="shared" si="423"/>
        <v>0</v>
      </c>
      <c r="CZ247" s="77">
        <f t="shared" si="424"/>
        <v>0</v>
      </c>
      <c r="DA247" s="77">
        <f t="shared" si="425"/>
        <v>0</v>
      </c>
      <c r="DB247" s="145">
        <f t="shared" si="454"/>
        <v>-999</v>
      </c>
      <c r="DC247" s="115">
        <f t="shared" si="455"/>
        <v>-999</v>
      </c>
      <c r="DD247" s="115">
        <f t="shared" si="456"/>
        <v>-999</v>
      </c>
      <c r="DE247" s="115">
        <f t="shared" si="457"/>
        <v>-999</v>
      </c>
      <c r="DF247" s="115">
        <f t="shared" si="458"/>
        <v>-999</v>
      </c>
      <c r="DG247" s="115">
        <f t="shared" si="459"/>
        <v>-999</v>
      </c>
      <c r="DH247" s="115">
        <f t="shared" si="460"/>
        <v>-999</v>
      </c>
      <c r="DI247" s="115">
        <f t="shared" si="461"/>
        <v>-999</v>
      </c>
      <c r="DJ247" s="115">
        <f t="shared" si="462"/>
        <v>-999</v>
      </c>
      <c r="DK247" s="115">
        <f t="shared" si="463"/>
        <v>-999</v>
      </c>
      <c r="DL247" s="125">
        <f t="shared" si="464"/>
        <v>1</v>
      </c>
      <c r="DM247" s="116">
        <f t="shared" si="465"/>
        <v>1</v>
      </c>
      <c r="DN247" s="116">
        <f t="shared" si="466"/>
        <v>1</v>
      </c>
      <c r="DO247" s="116">
        <f t="shared" si="467"/>
        <v>1</v>
      </c>
      <c r="DP247" s="116">
        <f t="shared" si="468"/>
        <v>1</v>
      </c>
      <c r="DQ247" s="116">
        <f t="shared" si="469"/>
        <v>1</v>
      </c>
      <c r="DR247" s="116">
        <f t="shared" si="470"/>
        <v>1</v>
      </c>
      <c r="DS247" s="116">
        <f t="shared" si="471"/>
        <v>1</v>
      </c>
      <c r="DT247" s="116">
        <f t="shared" si="472"/>
        <v>1</v>
      </c>
      <c r="DU247" s="116">
        <f t="shared" si="473"/>
        <v>1</v>
      </c>
      <c r="DV247" s="125">
        <f t="shared" si="474"/>
        <v>0</v>
      </c>
      <c r="DW247" s="116">
        <f t="shared" si="475"/>
        <v>0</v>
      </c>
      <c r="DX247" s="116">
        <f t="shared" si="426"/>
        <v>0</v>
      </c>
      <c r="DY247" s="116">
        <f t="shared" si="427"/>
        <v>0</v>
      </c>
      <c r="DZ247" s="116">
        <f t="shared" si="428"/>
        <v>0</v>
      </c>
      <c r="EA247" s="116">
        <f t="shared" si="429"/>
        <v>0</v>
      </c>
      <c r="EB247" s="116">
        <f t="shared" si="430"/>
        <v>0</v>
      </c>
      <c r="EC247" s="116">
        <f t="shared" si="431"/>
        <v>0</v>
      </c>
      <c r="ED247" s="116">
        <f t="shared" si="432"/>
        <v>0</v>
      </c>
      <c r="EE247" s="116">
        <f t="shared" si="433"/>
        <v>0</v>
      </c>
      <c r="EF247" s="172" t="str">
        <f>IF(EE247&gt;='Detailed Input'!$A$6,INDEX(DB247:DK247,EE247-'Detailed Input'!$A$6+1),"")</f>
        <v/>
      </c>
      <c r="EG247" s="170" t="str">
        <f>IF(EE247&gt;='Detailed Input'!$A$6,INDEX(DL247:DU247,EE247-'Detailed Input'!$A$6+1),"")</f>
        <v/>
      </c>
      <c r="EH247" s="59">
        <f t="shared" si="476"/>
        <v>0</v>
      </c>
      <c r="EI247" s="120">
        <f t="shared" si="477"/>
        <v>0</v>
      </c>
      <c r="EJ247" s="58"/>
    </row>
    <row r="248" spans="1:140" x14ac:dyDescent="0.2">
      <c r="A248" s="133" t="str">
        <f>IF('Detailed Input'!A322="",'Detailed Input'!$A$25,'Detailed Input'!A322)</f>
        <v>blank</v>
      </c>
      <c r="B248" s="16">
        <f>+'Detailed Input'!C322</f>
        <v>0</v>
      </c>
      <c r="C248" s="16">
        <f>MATCH(A248,'Detailed Input'!$A$25:$A$75,0)</f>
        <v>1</v>
      </c>
      <c r="D248" s="17">
        <f>'Detailed Input'!B322+1</f>
        <v>1</v>
      </c>
      <c r="E248" s="18">
        <f t="shared" si="367"/>
        <v>-999</v>
      </c>
      <c r="F248" s="19">
        <f t="shared" si="368"/>
        <v>0</v>
      </c>
      <c r="G248" s="7">
        <f t="shared" si="478"/>
        <v>1</v>
      </c>
      <c r="H248" s="8">
        <f>+'Detailed Input'!D322</f>
        <v>0</v>
      </c>
      <c r="I248" s="8">
        <v>0</v>
      </c>
      <c r="J248" s="8">
        <f t="shared" si="434"/>
        <v>1</v>
      </c>
      <c r="K248" s="19">
        <f t="shared" si="369"/>
        <v>0</v>
      </c>
      <c r="L248" s="9">
        <f t="shared" si="370"/>
        <v>0</v>
      </c>
      <c r="M248" s="17">
        <f t="shared" si="371"/>
        <v>2</v>
      </c>
      <c r="N248" s="18">
        <f t="shared" si="372"/>
        <v>-999</v>
      </c>
      <c r="O248" s="19">
        <f t="shared" si="373"/>
        <v>0</v>
      </c>
      <c r="P248" s="7">
        <f t="shared" si="479"/>
        <v>1</v>
      </c>
      <c r="Q248" s="8">
        <f>+'Detailed Input'!E322</f>
        <v>0</v>
      </c>
      <c r="R248" s="8">
        <f t="shared" si="435"/>
        <v>0</v>
      </c>
      <c r="S248" s="8">
        <f t="shared" si="436"/>
        <v>1</v>
      </c>
      <c r="T248" s="19">
        <f t="shared" si="374"/>
        <v>0</v>
      </c>
      <c r="U248" s="9">
        <f t="shared" si="375"/>
        <v>0</v>
      </c>
      <c r="V248" s="17">
        <f t="shared" si="376"/>
        <v>3</v>
      </c>
      <c r="W248" s="18">
        <f t="shared" si="377"/>
        <v>-999</v>
      </c>
      <c r="X248" s="19">
        <f t="shared" si="378"/>
        <v>0</v>
      </c>
      <c r="Y248" s="7">
        <f t="shared" si="480"/>
        <v>1</v>
      </c>
      <c r="Z248" s="8">
        <f>+'Detailed Input'!F322</f>
        <v>0</v>
      </c>
      <c r="AA248" s="8">
        <f t="shared" si="437"/>
        <v>0</v>
      </c>
      <c r="AB248" s="8">
        <f t="shared" si="438"/>
        <v>1</v>
      </c>
      <c r="AC248" s="19">
        <f t="shared" si="379"/>
        <v>0</v>
      </c>
      <c r="AD248" s="9">
        <f t="shared" si="380"/>
        <v>0</v>
      </c>
      <c r="AE248" s="17">
        <f t="shared" si="381"/>
        <v>4</v>
      </c>
      <c r="AF248" s="18">
        <f t="shared" si="382"/>
        <v>-999</v>
      </c>
      <c r="AG248" s="19">
        <f t="shared" si="383"/>
        <v>0</v>
      </c>
      <c r="AH248" s="7">
        <f t="shared" si="481"/>
        <v>1</v>
      </c>
      <c r="AI248" s="8">
        <f>+'Detailed Input'!G322</f>
        <v>0</v>
      </c>
      <c r="AJ248" s="8">
        <f t="shared" si="439"/>
        <v>0</v>
      </c>
      <c r="AK248" s="8">
        <f t="shared" si="440"/>
        <v>1</v>
      </c>
      <c r="AL248" s="19">
        <f t="shared" si="384"/>
        <v>0</v>
      </c>
      <c r="AM248" s="9">
        <f t="shared" si="385"/>
        <v>0</v>
      </c>
      <c r="AN248" s="17">
        <f t="shared" si="386"/>
        <v>5</v>
      </c>
      <c r="AO248" s="18">
        <f t="shared" si="387"/>
        <v>-999</v>
      </c>
      <c r="AP248" s="19">
        <f t="shared" si="388"/>
        <v>0</v>
      </c>
      <c r="AQ248" s="7">
        <f t="shared" si="482"/>
        <v>1</v>
      </c>
      <c r="AR248" s="8">
        <f>+'Detailed Input'!H322</f>
        <v>0</v>
      </c>
      <c r="AS248" s="8">
        <f t="shared" si="441"/>
        <v>0</v>
      </c>
      <c r="AT248" s="8">
        <f t="shared" si="442"/>
        <v>1</v>
      </c>
      <c r="AU248" s="19">
        <f t="shared" si="389"/>
        <v>0</v>
      </c>
      <c r="AV248" s="9">
        <f t="shared" si="390"/>
        <v>0</v>
      </c>
      <c r="AW248" s="17">
        <f t="shared" si="391"/>
        <v>6</v>
      </c>
      <c r="AX248" s="18">
        <f t="shared" si="392"/>
        <v>-999</v>
      </c>
      <c r="AY248" s="19">
        <f t="shared" si="393"/>
        <v>0</v>
      </c>
      <c r="AZ248" s="7">
        <f t="shared" si="483"/>
        <v>1</v>
      </c>
      <c r="BA248" s="8">
        <f>+'Detailed Input'!I322</f>
        <v>0</v>
      </c>
      <c r="BB248" s="8">
        <f t="shared" si="443"/>
        <v>0</v>
      </c>
      <c r="BC248" s="8">
        <f t="shared" si="444"/>
        <v>1</v>
      </c>
      <c r="BD248" s="19">
        <f t="shared" si="394"/>
        <v>0</v>
      </c>
      <c r="BE248" s="9">
        <f t="shared" si="395"/>
        <v>0</v>
      </c>
      <c r="BF248" s="17">
        <f t="shared" si="396"/>
        <v>7</v>
      </c>
      <c r="BG248" s="18">
        <f t="shared" si="397"/>
        <v>-999</v>
      </c>
      <c r="BH248" s="19">
        <f t="shared" si="398"/>
        <v>0</v>
      </c>
      <c r="BI248" s="7">
        <f t="shared" si="484"/>
        <v>1</v>
      </c>
      <c r="BJ248" s="8">
        <f>+'Detailed Input'!J322</f>
        <v>0</v>
      </c>
      <c r="BK248" s="8">
        <f t="shared" si="445"/>
        <v>0</v>
      </c>
      <c r="BL248" s="8">
        <f t="shared" si="446"/>
        <v>1</v>
      </c>
      <c r="BM248" s="19">
        <f t="shared" si="399"/>
        <v>0</v>
      </c>
      <c r="BN248" s="9">
        <f t="shared" si="400"/>
        <v>0</v>
      </c>
      <c r="BO248" s="17">
        <f t="shared" si="401"/>
        <v>8</v>
      </c>
      <c r="BP248" s="18">
        <f t="shared" si="402"/>
        <v>-999</v>
      </c>
      <c r="BQ248" s="19">
        <f t="shared" si="403"/>
        <v>0</v>
      </c>
      <c r="BR248" s="7">
        <f t="shared" si="485"/>
        <v>1</v>
      </c>
      <c r="BS248" s="8">
        <f>+'Detailed Input'!K322</f>
        <v>0</v>
      </c>
      <c r="BT248" s="8">
        <f t="shared" si="447"/>
        <v>0</v>
      </c>
      <c r="BU248" s="8">
        <f t="shared" si="448"/>
        <v>1</v>
      </c>
      <c r="BV248" s="19">
        <f t="shared" si="404"/>
        <v>0</v>
      </c>
      <c r="BW248" s="9">
        <f t="shared" si="405"/>
        <v>0</v>
      </c>
      <c r="BX248" s="17">
        <f t="shared" si="406"/>
        <v>9</v>
      </c>
      <c r="BY248" s="18">
        <f t="shared" si="407"/>
        <v>-999</v>
      </c>
      <c r="BZ248" s="19">
        <f t="shared" si="408"/>
        <v>0</v>
      </c>
      <c r="CA248" s="7">
        <f t="shared" si="486"/>
        <v>1</v>
      </c>
      <c r="CB248" s="8">
        <f>+'Detailed Input'!L322</f>
        <v>0</v>
      </c>
      <c r="CC248" s="8">
        <f t="shared" si="449"/>
        <v>0</v>
      </c>
      <c r="CD248" s="8">
        <f t="shared" si="450"/>
        <v>1</v>
      </c>
      <c r="CE248" s="19">
        <f t="shared" si="409"/>
        <v>0</v>
      </c>
      <c r="CF248" s="9">
        <f t="shared" si="410"/>
        <v>0</v>
      </c>
      <c r="CG248" s="17">
        <f t="shared" si="411"/>
        <v>10</v>
      </c>
      <c r="CH248" s="18">
        <f t="shared" si="412"/>
        <v>-999</v>
      </c>
      <c r="CI248" s="19">
        <f t="shared" si="413"/>
        <v>0</v>
      </c>
      <c r="CJ248" s="7">
        <f t="shared" si="487"/>
        <v>1</v>
      </c>
      <c r="CK248" s="8">
        <f>+'Detailed Input'!M322</f>
        <v>0</v>
      </c>
      <c r="CL248" s="8">
        <f t="shared" si="451"/>
        <v>0</v>
      </c>
      <c r="CM248" s="8">
        <f t="shared" si="452"/>
        <v>1</v>
      </c>
      <c r="CN248" s="19">
        <f t="shared" si="414"/>
        <v>0</v>
      </c>
      <c r="CO248" s="134">
        <f t="shared" si="415"/>
        <v>0</v>
      </c>
      <c r="CQ248" s="119" t="str">
        <f t="shared" si="453"/>
        <v>blank</v>
      </c>
      <c r="CR248" s="84">
        <f t="shared" si="416"/>
        <v>0</v>
      </c>
      <c r="CS248" s="77">
        <f t="shared" si="417"/>
        <v>0</v>
      </c>
      <c r="CT248" s="77">
        <f t="shared" si="418"/>
        <v>0</v>
      </c>
      <c r="CU248" s="77">
        <f t="shared" si="419"/>
        <v>0</v>
      </c>
      <c r="CV248" s="77">
        <f t="shared" si="420"/>
        <v>0</v>
      </c>
      <c r="CW248" s="77">
        <f t="shared" si="421"/>
        <v>0</v>
      </c>
      <c r="CX248" s="77">
        <f t="shared" si="422"/>
        <v>0</v>
      </c>
      <c r="CY248" s="77">
        <f t="shared" si="423"/>
        <v>0</v>
      </c>
      <c r="CZ248" s="77">
        <f t="shared" si="424"/>
        <v>0</v>
      </c>
      <c r="DA248" s="77">
        <f t="shared" si="425"/>
        <v>0</v>
      </c>
      <c r="DB248" s="145">
        <f t="shared" si="454"/>
        <v>-999</v>
      </c>
      <c r="DC248" s="115">
        <f t="shared" si="455"/>
        <v>-999</v>
      </c>
      <c r="DD248" s="115">
        <f t="shared" si="456"/>
        <v>-999</v>
      </c>
      <c r="DE248" s="115">
        <f t="shared" si="457"/>
        <v>-999</v>
      </c>
      <c r="DF248" s="115">
        <f t="shared" si="458"/>
        <v>-999</v>
      </c>
      <c r="DG248" s="115">
        <f t="shared" si="459"/>
        <v>-999</v>
      </c>
      <c r="DH248" s="115">
        <f t="shared" si="460"/>
        <v>-999</v>
      </c>
      <c r="DI248" s="115">
        <f t="shared" si="461"/>
        <v>-999</v>
      </c>
      <c r="DJ248" s="115">
        <f t="shared" si="462"/>
        <v>-999</v>
      </c>
      <c r="DK248" s="115">
        <f t="shared" si="463"/>
        <v>-999</v>
      </c>
      <c r="DL248" s="125">
        <f t="shared" si="464"/>
        <v>1</v>
      </c>
      <c r="DM248" s="116">
        <f t="shared" si="465"/>
        <v>1</v>
      </c>
      <c r="DN248" s="116">
        <f t="shared" si="466"/>
        <v>1</v>
      </c>
      <c r="DO248" s="116">
        <f t="shared" si="467"/>
        <v>1</v>
      </c>
      <c r="DP248" s="116">
        <f t="shared" si="468"/>
        <v>1</v>
      </c>
      <c r="DQ248" s="116">
        <f t="shared" si="469"/>
        <v>1</v>
      </c>
      <c r="DR248" s="116">
        <f t="shared" si="470"/>
        <v>1</v>
      </c>
      <c r="DS248" s="116">
        <f t="shared" si="471"/>
        <v>1</v>
      </c>
      <c r="DT248" s="116">
        <f t="shared" si="472"/>
        <v>1</v>
      </c>
      <c r="DU248" s="116">
        <f t="shared" si="473"/>
        <v>1</v>
      </c>
      <c r="DV248" s="125">
        <f t="shared" si="474"/>
        <v>0</v>
      </c>
      <c r="DW248" s="116">
        <f t="shared" si="475"/>
        <v>0</v>
      </c>
      <c r="DX248" s="116">
        <f t="shared" si="426"/>
        <v>0</v>
      </c>
      <c r="DY248" s="116">
        <f t="shared" si="427"/>
        <v>0</v>
      </c>
      <c r="DZ248" s="116">
        <f t="shared" si="428"/>
        <v>0</v>
      </c>
      <c r="EA248" s="116">
        <f t="shared" si="429"/>
        <v>0</v>
      </c>
      <c r="EB248" s="116">
        <f t="shared" si="430"/>
        <v>0</v>
      </c>
      <c r="EC248" s="116">
        <f t="shared" si="431"/>
        <v>0</v>
      </c>
      <c r="ED248" s="116">
        <f t="shared" si="432"/>
        <v>0</v>
      </c>
      <c r="EE248" s="116">
        <f t="shared" si="433"/>
        <v>0</v>
      </c>
      <c r="EF248" s="172" t="str">
        <f>IF(EE248&gt;='Detailed Input'!$A$6,INDEX(DB248:DK248,EE248-'Detailed Input'!$A$6+1),"")</f>
        <v/>
      </c>
      <c r="EG248" s="170" t="str">
        <f>IF(EE248&gt;='Detailed Input'!$A$6,INDEX(DL248:DU248,EE248-'Detailed Input'!$A$6+1),"")</f>
        <v/>
      </c>
      <c r="EH248" s="59">
        <f t="shared" si="476"/>
        <v>0</v>
      </c>
      <c r="EI248" s="120">
        <f t="shared" si="477"/>
        <v>0</v>
      </c>
      <c r="EJ248" s="58"/>
    </row>
    <row r="249" spans="1:140" x14ac:dyDescent="0.2">
      <c r="A249" s="133" t="str">
        <f>IF('Detailed Input'!A323="",'Detailed Input'!$A$25,'Detailed Input'!A323)</f>
        <v>blank</v>
      </c>
      <c r="B249" s="16">
        <f>+'Detailed Input'!C323</f>
        <v>0</v>
      </c>
      <c r="C249" s="16">
        <f>MATCH(A249,'Detailed Input'!$A$25:$A$75,0)</f>
        <v>1</v>
      </c>
      <c r="D249" s="17">
        <f>'Detailed Input'!B323+1</f>
        <v>1</v>
      </c>
      <c r="E249" s="18">
        <f t="shared" si="367"/>
        <v>-999</v>
      </c>
      <c r="F249" s="19">
        <f t="shared" si="368"/>
        <v>0</v>
      </c>
      <c r="G249" s="7">
        <f t="shared" si="478"/>
        <v>1</v>
      </c>
      <c r="H249" s="8">
        <f>+'Detailed Input'!D323</f>
        <v>0</v>
      </c>
      <c r="I249" s="8">
        <v>0</v>
      </c>
      <c r="J249" s="8">
        <f t="shared" si="434"/>
        <v>1</v>
      </c>
      <c r="K249" s="19">
        <f t="shared" si="369"/>
        <v>0</v>
      </c>
      <c r="L249" s="9">
        <f t="shared" si="370"/>
        <v>0</v>
      </c>
      <c r="M249" s="17">
        <f t="shared" si="371"/>
        <v>2</v>
      </c>
      <c r="N249" s="18">
        <f t="shared" si="372"/>
        <v>-999</v>
      </c>
      <c r="O249" s="19">
        <f t="shared" si="373"/>
        <v>0</v>
      </c>
      <c r="P249" s="7">
        <f t="shared" si="479"/>
        <v>1</v>
      </c>
      <c r="Q249" s="8">
        <f>+'Detailed Input'!E323</f>
        <v>0</v>
      </c>
      <c r="R249" s="8">
        <f t="shared" si="435"/>
        <v>0</v>
      </c>
      <c r="S249" s="8">
        <f t="shared" si="436"/>
        <v>1</v>
      </c>
      <c r="T249" s="19">
        <f t="shared" si="374"/>
        <v>0</v>
      </c>
      <c r="U249" s="9">
        <f t="shared" si="375"/>
        <v>0</v>
      </c>
      <c r="V249" s="17">
        <f t="shared" si="376"/>
        <v>3</v>
      </c>
      <c r="W249" s="18">
        <f t="shared" si="377"/>
        <v>-999</v>
      </c>
      <c r="X249" s="19">
        <f t="shared" si="378"/>
        <v>0</v>
      </c>
      <c r="Y249" s="7">
        <f t="shared" si="480"/>
        <v>1</v>
      </c>
      <c r="Z249" s="8">
        <f>+'Detailed Input'!F323</f>
        <v>0</v>
      </c>
      <c r="AA249" s="8">
        <f t="shared" si="437"/>
        <v>0</v>
      </c>
      <c r="AB249" s="8">
        <f t="shared" si="438"/>
        <v>1</v>
      </c>
      <c r="AC249" s="19">
        <f t="shared" si="379"/>
        <v>0</v>
      </c>
      <c r="AD249" s="9">
        <f t="shared" si="380"/>
        <v>0</v>
      </c>
      <c r="AE249" s="17">
        <f t="shared" si="381"/>
        <v>4</v>
      </c>
      <c r="AF249" s="18">
        <f t="shared" si="382"/>
        <v>-999</v>
      </c>
      <c r="AG249" s="19">
        <f t="shared" si="383"/>
        <v>0</v>
      </c>
      <c r="AH249" s="7">
        <f t="shared" si="481"/>
        <v>1</v>
      </c>
      <c r="AI249" s="8">
        <f>+'Detailed Input'!G323</f>
        <v>0</v>
      </c>
      <c r="AJ249" s="8">
        <f t="shared" si="439"/>
        <v>0</v>
      </c>
      <c r="AK249" s="8">
        <f t="shared" si="440"/>
        <v>1</v>
      </c>
      <c r="AL249" s="19">
        <f t="shared" si="384"/>
        <v>0</v>
      </c>
      <c r="AM249" s="9">
        <f t="shared" si="385"/>
        <v>0</v>
      </c>
      <c r="AN249" s="17">
        <f t="shared" si="386"/>
        <v>5</v>
      </c>
      <c r="AO249" s="18">
        <f t="shared" si="387"/>
        <v>-999</v>
      </c>
      <c r="AP249" s="19">
        <f t="shared" si="388"/>
        <v>0</v>
      </c>
      <c r="AQ249" s="7">
        <f t="shared" si="482"/>
        <v>1</v>
      </c>
      <c r="AR249" s="8">
        <f>+'Detailed Input'!H323</f>
        <v>0</v>
      </c>
      <c r="AS249" s="8">
        <f t="shared" si="441"/>
        <v>0</v>
      </c>
      <c r="AT249" s="8">
        <f t="shared" si="442"/>
        <v>1</v>
      </c>
      <c r="AU249" s="19">
        <f t="shared" si="389"/>
        <v>0</v>
      </c>
      <c r="AV249" s="9">
        <f t="shared" si="390"/>
        <v>0</v>
      </c>
      <c r="AW249" s="17">
        <f t="shared" si="391"/>
        <v>6</v>
      </c>
      <c r="AX249" s="18">
        <f t="shared" si="392"/>
        <v>-999</v>
      </c>
      <c r="AY249" s="19">
        <f t="shared" si="393"/>
        <v>0</v>
      </c>
      <c r="AZ249" s="7">
        <f t="shared" si="483"/>
        <v>1</v>
      </c>
      <c r="BA249" s="8">
        <f>+'Detailed Input'!I323</f>
        <v>0</v>
      </c>
      <c r="BB249" s="8">
        <f t="shared" si="443"/>
        <v>0</v>
      </c>
      <c r="BC249" s="8">
        <f t="shared" si="444"/>
        <v>1</v>
      </c>
      <c r="BD249" s="19">
        <f t="shared" si="394"/>
        <v>0</v>
      </c>
      <c r="BE249" s="9">
        <f t="shared" si="395"/>
        <v>0</v>
      </c>
      <c r="BF249" s="17">
        <f t="shared" si="396"/>
        <v>7</v>
      </c>
      <c r="BG249" s="18">
        <f t="shared" si="397"/>
        <v>-999</v>
      </c>
      <c r="BH249" s="19">
        <f t="shared" si="398"/>
        <v>0</v>
      </c>
      <c r="BI249" s="7">
        <f t="shared" si="484"/>
        <v>1</v>
      </c>
      <c r="BJ249" s="8">
        <f>+'Detailed Input'!J323</f>
        <v>0</v>
      </c>
      <c r="BK249" s="8">
        <f t="shared" si="445"/>
        <v>0</v>
      </c>
      <c r="BL249" s="8">
        <f t="shared" si="446"/>
        <v>1</v>
      </c>
      <c r="BM249" s="19">
        <f t="shared" si="399"/>
        <v>0</v>
      </c>
      <c r="BN249" s="9">
        <f t="shared" si="400"/>
        <v>0</v>
      </c>
      <c r="BO249" s="17">
        <f t="shared" si="401"/>
        <v>8</v>
      </c>
      <c r="BP249" s="18">
        <f t="shared" si="402"/>
        <v>-999</v>
      </c>
      <c r="BQ249" s="19">
        <f t="shared" si="403"/>
        <v>0</v>
      </c>
      <c r="BR249" s="7">
        <f t="shared" si="485"/>
        <v>1</v>
      </c>
      <c r="BS249" s="8">
        <f>+'Detailed Input'!K323</f>
        <v>0</v>
      </c>
      <c r="BT249" s="8">
        <f t="shared" si="447"/>
        <v>0</v>
      </c>
      <c r="BU249" s="8">
        <f t="shared" si="448"/>
        <v>1</v>
      </c>
      <c r="BV249" s="19">
        <f t="shared" si="404"/>
        <v>0</v>
      </c>
      <c r="BW249" s="9">
        <f t="shared" si="405"/>
        <v>0</v>
      </c>
      <c r="BX249" s="17">
        <f t="shared" si="406"/>
        <v>9</v>
      </c>
      <c r="BY249" s="18">
        <f t="shared" si="407"/>
        <v>-999</v>
      </c>
      <c r="BZ249" s="19">
        <f t="shared" si="408"/>
        <v>0</v>
      </c>
      <c r="CA249" s="7">
        <f t="shared" si="486"/>
        <v>1</v>
      </c>
      <c r="CB249" s="8">
        <f>+'Detailed Input'!L323</f>
        <v>0</v>
      </c>
      <c r="CC249" s="8">
        <f t="shared" si="449"/>
        <v>0</v>
      </c>
      <c r="CD249" s="8">
        <f t="shared" si="450"/>
        <v>1</v>
      </c>
      <c r="CE249" s="19">
        <f t="shared" si="409"/>
        <v>0</v>
      </c>
      <c r="CF249" s="9">
        <f t="shared" si="410"/>
        <v>0</v>
      </c>
      <c r="CG249" s="17">
        <f t="shared" si="411"/>
        <v>10</v>
      </c>
      <c r="CH249" s="18">
        <f t="shared" si="412"/>
        <v>-999</v>
      </c>
      <c r="CI249" s="19">
        <f t="shared" si="413"/>
        <v>0</v>
      </c>
      <c r="CJ249" s="7">
        <f t="shared" si="487"/>
        <v>1</v>
      </c>
      <c r="CK249" s="8">
        <f>+'Detailed Input'!M323</f>
        <v>0</v>
      </c>
      <c r="CL249" s="8">
        <f t="shared" si="451"/>
        <v>0</v>
      </c>
      <c r="CM249" s="8">
        <f t="shared" si="452"/>
        <v>1</v>
      </c>
      <c r="CN249" s="19">
        <f t="shared" si="414"/>
        <v>0</v>
      </c>
      <c r="CO249" s="134">
        <f t="shared" si="415"/>
        <v>0</v>
      </c>
      <c r="CQ249" s="119" t="str">
        <f t="shared" si="453"/>
        <v>blank</v>
      </c>
      <c r="CR249" s="84">
        <f t="shared" si="416"/>
        <v>0</v>
      </c>
      <c r="CS249" s="77">
        <f t="shared" si="417"/>
        <v>0</v>
      </c>
      <c r="CT249" s="77">
        <f t="shared" si="418"/>
        <v>0</v>
      </c>
      <c r="CU249" s="77">
        <f t="shared" si="419"/>
        <v>0</v>
      </c>
      <c r="CV249" s="77">
        <f t="shared" si="420"/>
        <v>0</v>
      </c>
      <c r="CW249" s="77">
        <f t="shared" si="421"/>
        <v>0</v>
      </c>
      <c r="CX249" s="77">
        <f t="shared" si="422"/>
        <v>0</v>
      </c>
      <c r="CY249" s="77">
        <f t="shared" si="423"/>
        <v>0</v>
      </c>
      <c r="CZ249" s="77">
        <f t="shared" si="424"/>
        <v>0</v>
      </c>
      <c r="DA249" s="77">
        <f t="shared" si="425"/>
        <v>0</v>
      </c>
      <c r="DB249" s="145">
        <f t="shared" si="454"/>
        <v>-999</v>
      </c>
      <c r="DC249" s="115">
        <f t="shared" si="455"/>
        <v>-999</v>
      </c>
      <c r="DD249" s="115">
        <f t="shared" si="456"/>
        <v>-999</v>
      </c>
      <c r="DE249" s="115">
        <f t="shared" si="457"/>
        <v>-999</v>
      </c>
      <c r="DF249" s="115">
        <f t="shared" si="458"/>
        <v>-999</v>
      </c>
      <c r="DG249" s="115">
        <f t="shared" si="459"/>
        <v>-999</v>
      </c>
      <c r="DH249" s="115">
        <f t="shared" si="460"/>
        <v>-999</v>
      </c>
      <c r="DI249" s="115">
        <f t="shared" si="461"/>
        <v>-999</v>
      </c>
      <c r="DJ249" s="115">
        <f t="shared" si="462"/>
        <v>-999</v>
      </c>
      <c r="DK249" s="115">
        <f t="shared" si="463"/>
        <v>-999</v>
      </c>
      <c r="DL249" s="125">
        <f t="shared" si="464"/>
        <v>1</v>
      </c>
      <c r="DM249" s="116">
        <f t="shared" si="465"/>
        <v>1</v>
      </c>
      <c r="DN249" s="116">
        <f t="shared" si="466"/>
        <v>1</v>
      </c>
      <c r="DO249" s="116">
        <f t="shared" si="467"/>
        <v>1</v>
      </c>
      <c r="DP249" s="116">
        <f t="shared" si="468"/>
        <v>1</v>
      </c>
      <c r="DQ249" s="116">
        <f t="shared" si="469"/>
        <v>1</v>
      </c>
      <c r="DR249" s="116">
        <f t="shared" si="470"/>
        <v>1</v>
      </c>
      <c r="DS249" s="116">
        <f t="shared" si="471"/>
        <v>1</v>
      </c>
      <c r="DT249" s="116">
        <f t="shared" si="472"/>
        <v>1</v>
      </c>
      <c r="DU249" s="116">
        <f t="shared" si="473"/>
        <v>1</v>
      </c>
      <c r="DV249" s="125">
        <f t="shared" si="474"/>
        <v>0</v>
      </c>
      <c r="DW249" s="116">
        <f t="shared" si="475"/>
        <v>0</v>
      </c>
      <c r="DX249" s="116">
        <f t="shared" si="426"/>
        <v>0</v>
      </c>
      <c r="DY249" s="116">
        <f t="shared" si="427"/>
        <v>0</v>
      </c>
      <c r="DZ249" s="116">
        <f t="shared" si="428"/>
        <v>0</v>
      </c>
      <c r="EA249" s="116">
        <f t="shared" si="429"/>
        <v>0</v>
      </c>
      <c r="EB249" s="116">
        <f t="shared" si="430"/>
        <v>0</v>
      </c>
      <c r="EC249" s="116">
        <f t="shared" si="431"/>
        <v>0</v>
      </c>
      <c r="ED249" s="116">
        <f t="shared" si="432"/>
        <v>0</v>
      </c>
      <c r="EE249" s="116">
        <f t="shared" si="433"/>
        <v>0</v>
      </c>
      <c r="EF249" s="172" t="str">
        <f>IF(EE249&gt;='Detailed Input'!$A$6,INDEX(DB249:DK249,EE249-'Detailed Input'!$A$6+1),"")</f>
        <v/>
      </c>
      <c r="EG249" s="170" t="str">
        <f>IF(EE249&gt;='Detailed Input'!$A$6,INDEX(DL249:DU249,EE249-'Detailed Input'!$A$6+1),"")</f>
        <v/>
      </c>
      <c r="EH249" s="59">
        <f t="shared" si="476"/>
        <v>0</v>
      </c>
      <c r="EI249" s="120">
        <f t="shared" si="477"/>
        <v>0</v>
      </c>
      <c r="EJ249" s="58"/>
    </row>
    <row r="250" spans="1:140" x14ac:dyDescent="0.2">
      <c r="A250" s="133" t="str">
        <f>IF('Detailed Input'!A324="",'Detailed Input'!$A$25,'Detailed Input'!A324)</f>
        <v>blank</v>
      </c>
      <c r="B250" s="16">
        <f>+'Detailed Input'!C324</f>
        <v>0</v>
      </c>
      <c r="C250" s="16">
        <f>MATCH(A250,'Detailed Input'!$A$25:$A$75,0)</f>
        <v>1</v>
      </c>
      <c r="D250" s="17">
        <f>'Detailed Input'!B324+1</f>
        <v>1</v>
      </c>
      <c r="E250" s="18">
        <f t="shared" si="367"/>
        <v>-999</v>
      </c>
      <c r="F250" s="19">
        <f t="shared" si="368"/>
        <v>0</v>
      </c>
      <c r="G250" s="7">
        <f t="shared" si="478"/>
        <v>1</v>
      </c>
      <c r="H250" s="8">
        <f>+'Detailed Input'!D324</f>
        <v>0</v>
      </c>
      <c r="I250" s="8">
        <v>0</v>
      </c>
      <c r="J250" s="8">
        <f t="shared" si="434"/>
        <v>1</v>
      </c>
      <c r="K250" s="19">
        <f t="shared" si="369"/>
        <v>0</v>
      </c>
      <c r="L250" s="9">
        <f t="shared" si="370"/>
        <v>0</v>
      </c>
      <c r="M250" s="17">
        <f t="shared" si="371"/>
        <v>2</v>
      </c>
      <c r="N250" s="18">
        <f t="shared" si="372"/>
        <v>-999</v>
      </c>
      <c r="O250" s="19">
        <f t="shared" si="373"/>
        <v>0</v>
      </c>
      <c r="P250" s="7">
        <f t="shared" si="479"/>
        <v>1</v>
      </c>
      <c r="Q250" s="8">
        <f>+'Detailed Input'!E324</f>
        <v>0</v>
      </c>
      <c r="R250" s="8">
        <f t="shared" si="435"/>
        <v>0</v>
      </c>
      <c r="S250" s="8">
        <f t="shared" si="436"/>
        <v>1</v>
      </c>
      <c r="T250" s="19">
        <f t="shared" si="374"/>
        <v>0</v>
      </c>
      <c r="U250" s="9">
        <f t="shared" si="375"/>
        <v>0</v>
      </c>
      <c r="V250" s="17">
        <f t="shared" si="376"/>
        <v>3</v>
      </c>
      <c r="W250" s="18">
        <f t="shared" si="377"/>
        <v>-999</v>
      </c>
      <c r="X250" s="19">
        <f t="shared" si="378"/>
        <v>0</v>
      </c>
      <c r="Y250" s="7">
        <f t="shared" si="480"/>
        <v>1</v>
      </c>
      <c r="Z250" s="8">
        <f>+'Detailed Input'!F324</f>
        <v>0</v>
      </c>
      <c r="AA250" s="8">
        <f t="shared" si="437"/>
        <v>0</v>
      </c>
      <c r="AB250" s="8">
        <f t="shared" si="438"/>
        <v>1</v>
      </c>
      <c r="AC250" s="19">
        <f t="shared" si="379"/>
        <v>0</v>
      </c>
      <c r="AD250" s="9">
        <f t="shared" si="380"/>
        <v>0</v>
      </c>
      <c r="AE250" s="17">
        <f t="shared" si="381"/>
        <v>4</v>
      </c>
      <c r="AF250" s="18">
        <f t="shared" si="382"/>
        <v>-999</v>
      </c>
      <c r="AG250" s="19">
        <f t="shared" si="383"/>
        <v>0</v>
      </c>
      <c r="AH250" s="7">
        <f t="shared" si="481"/>
        <v>1</v>
      </c>
      <c r="AI250" s="8">
        <f>+'Detailed Input'!G324</f>
        <v>0</v>
      </c>
      <c r="AJ250" s="8">
        <f t="shared" si="439"/>
        <v>0</v>
      </c>
      <c r="AK250" s="8">
        <f t="shared" si="440"/>
        <v>1</v>
      </c>
      <c r="AL250" s="19">
        <f t="shared" si="384"/>
        <v>0</v>
      </c>
      <c r="AM250" s="9">
        <f t="shared" si="385"/>
        <v>0</v>
      </c>
      <c r="AN250" s="17">
        <f t="shared" si="386"/>
        <v>5</v>
      </c>
      <c r="AO250" s="18">
        <f t="shared" si="387"/>
        <v>-999</v>
      </c>
      <c r="AP250" s="19">
        <f t="shared" si="388"/>
        <v>0</v>
      </c>
      <c r="AQ250" s="7">
        <f t="shared" si="482"/>
        <v>1</v>
      </c>
      <c r="AR250" s="8">
        <f>+'Detailed Input'!H324</f>
        <v>0</v>
      </c>
      <c r="AS250" s="8">
        <f t="shared" si="441"/>
        <v>0</v>
      </c>
      <c r="AT250" s="8">
        <f t="shared" si="442"/>
        <v>1</v>
      </c>
      <c r="AU250" s="19">
        <f t="shared" si="389"/>
        <v>0</v>
      </c>
      <c r="AV250" s="9">
        <f t="shared" si="390"/>
        <v>0</v>
      </c>
      <c r="AW250" s="17">
        <f t="shared" si="391"/>
        <v>6</v>
      </c>
      <c r="AX250" s="18">
        <f t="shared" si="392"/>
        <v>-999</v>
      </c>
      <c r="AY250" s="19">
        <f t="shared" si="393"/>
        <v>0</v>
      </c>
      <c r="AZ250" s="7">
        <f t="shared" si="483"/>
        <v>1</v>
      </c>
      <c r="BA250" s="8">
        <f>+'Detailed Input'!I324</f>
        <v>0</v>
      </c>
      <c r="BB250" s="8">
        <f t="shared" si="443"/>
        <v>0</v>
      </c>
      <c r="BC250" s="8">
        <f t="shared" si="444"/>
        <v>1</v>
      </c>
      <c r="BD250" s="19">
        <f t="shared" si="394"/>
        <v>0</v>
      </c>
      <c r="BE250" s="9">
        <f t="shared" si="395"/>
        <v>0</v>
      </c>
      <c r="BF250" s="17">
        <f t="shared" si="396"/>
        <v>7</v>
      </c>
      <c r="BG250" s="18">
        <f t="shared" si="397"/>
        <v>-999</v>
      </c>
      <c r="BH250" s="19">
        <f t="shared" si="398"/>
        <v>0</v>
      </c>
      <c r="BI250" s="7">
        <f t="shared" si="484"/>
        <v>1</v>
      </c>
      <c r="BJ250" s="8">
        <f>+'Detailed Input'!J324</f>
        <v>0</v>
      </c>
      <c r="BK250" s="8">
        <f t="shared" si="445"/>
        <v>0</v>
      </c>
      <c r="BL250" s="8">
        <f t="shared" si="446"/>
        <v>1</v>
      </c>
      <c r="BM250" s="19">
        <f t="shared" si="399"/>
        <v>0</v>
      </c>
      <c r="BN250" s="9">
        <f t="shared" si="400"/>
        <v>0</v>
      </c>
      <c r="BO250" s="17">
        <f t="shared" si="401"/>
        <v>8</v>
      </c>
      <c r="BP250" s="18">
        <f t="shared" si="402"/>
        <v>-999</v>
      </c>
      <c r="BQ250" s="19">
        <f t="shared" si="403"/>
        <v>0</v>
      </c>
      <c r="BR250" s="7">
        <f t="shared" si="485"/>
        <v>1</v>
      </c>
      <c r="BS250" s="8">
        <f>+'Detailed Input'!K324</f>
        <v>0</v>
      </c>
      <c r="BT250" s="8">
        <f t="shared" si="447"/>
        <v>0</v>
      </c>
      <c r="BU250" s="8">
        <f t="shared" si="448"/>
        <v>1</v>
      </c>
      <c r="BV250" s="19">
        <f t="shared" si="404"/>
        <v>0</v>
      </c>
      <c r="BW250" s="9">
        <f t="shared" si="405"/>
        <v>0</v>
      </c>
      <c r="BX250" s="17">
        <f t="shared" si="406"/>
        <v>9</v>
      </c>
      <c r="BY250" s="18">
        <f t="shared" si="407"/>
        <v>-999</v>
      </c>
      <c r="BZ250" s="19">
        <f t="shared" si="408"/>
        <v>0</v>
      </c>
      <c r="CA250" s="7">
        <f t="shared" si="486"/>
        <v>1</v>
      </c>
      <c r="CB250" s="8">
        <f>+'Detailed Input'!L324</f>
        <v>0</v>
      </c>
      <c r="CC250" s="8">
        <f t="shared" si="449"/>
        <v>0</v>
      </c>
      <c r="CD250" s="8">
        <f t="shared" si="450"/>
        <v>1</v>
      </c>
      <c r="CE250" s="19">
        <f t="shared" si="409"/>
        <v>0</v>
      </c>
      <c r="CF250" s="9">
        <f t="shared" si="410"/>
        <v>0</v>
      </c>
      <c r="CG250" s="17">
        <f t="shared" si="411"/>
        <v>10</v>
      </c>
      <c r="CH250" s="18">
        <f t="shared" si="412"/>
        <v>-999</v>
      </c>
      <c r="CI250" s="19">
        <f t="shared" si="413"/>
        <v>0</v>
      </c>
      <c r="CJ250" s="7">
        <f t="shared" si="487"/>
        <v>1</v>
      </c>
      <c r="CK250" s="8">
        <f>+'Detailed Input'!M324</f>
        <v>0</v>
      </c>
      <c r="CL250" s="8">
        <f t="shared" si="451"/>
        <v>0</v>
      </c>
      <c r="CM250" s="8">
        <f t="shared" si="452"/>
        <v>1</v>
      </c>
      <c r="CN250" s="19">
        <f t="shared" si="414"/>
        <v>0</v>
      </c>
      <c r="CO250" s="134">
        <f t="shared" si="415"/>
        <v>0</v>
      </c>
      <c r="CQ250" s="119" t="str">
        <f t="shared" si="453"/>
        <v>blank</v>
      </c>
      <c r="CR250" s="84">
        <f t="shared" si="416"/>
        <v>0</v>
      </c>
      <c r="CS250" s="77">
        <f t="shared" si="417"/>
        <v>0</v>
      </c>
      <c r="CT250" s="77">
        <f t="shared" si="418"/>
        <v>0</v>
      </c>
      <c r="CU250" s="77">
        <f t="shared" si="419"/>
        <v>0</v>
      </c>
      <c r="CV250" s="77">
        <f t="shared" si="420"/>
        <v>0</v>
      </c>
      <c r="CW250" s="77">
        <f t="shared" si="421"/>
        <v>0</v>
      </c>
      <c r="CX250" s="77">
        <f t="shared" si="422"/>
        <v>0</v>
      </c>
      <c r="CY250" s="77">
        <f t="shared" si="423"/>
        <v>0</v>
      </c>
      <c r="CZ250" s="77">
        <f t="shared" si="424"/>
        <v>0</v>
      </c>
      <c r="DA250" s="77">
        <f t="shared" si="425"/>
        <v>0</v>
      </c>
      <c r="DB250" s="145">
        <f t="shared" si="454"/>
        <v>-999</v>
      </c>
      <c r="DC250" s="115">
        <f t="shared" si="455"/>
        <v>-999</v>
      </c>
      <c r="DD250" s="115">
        <f t="shared" si="456"/>
        <v>-999</v>
      </c>
      <c r="DE250" s="115">
        <f t="shared" si="457"/>
        <v>-999</v>
      </c>
      <c r="DF250" s="115">
        <f t="shared" si="458"/>
        <v>-999</v>
      </c>
      <c r="DG250" s="115">
        <f t="shared" si="459"/>
        <v>-999</v>
      </c>
      <c r="DH250" s="115">
        <f t="shared" si="460"/>
        <v>-999</v>
      </c>
      <c r="DI250" s="115">
        <f t="shared" si="461"/>
        <v>-999</v>
      </c>
      <c r="DJ250" s="115">
        <f t="shared" si="462"/>
        <v>-999</v>
      </c>
      <c r="DK250" s="115">
        <f t="shared" si="463"/>
        <v>-999</v>
      </c>
      <c r="DL250" s="125">
        <f t="shared" si="464"/>
        <v>1</v>
      </c>
      <c r="DM250" s="116">
        <f t="shared" si="465"/>
        <v>1</v>
      </c>
      <c r="DN250" s="116">
        <f t="shared" si="466"/>
        <v>1</v>
      </c>
      <c r="DO250" s="116">
        <f t="shared" si="467"/>
        <v>1</v>
      </c>
      <c r="DP250" s="116">
        <f t="shared" si="468"/>
        <v>1</v>
      </c>
      <c r="DQ250" s="116">
        <f t="shared" si="469"/>
        <v>1</v>
      </c>
      <c r="DR250" s="116">
        <f t="shared" si="470"/>
        <v>1</v>
      </c>
      <c r="DS250" s="116">
        <f t="shared" si="471"/>
        <v>1</v>
      </c>
      <c r="DT250" s="116">
        <f t="shared" si="472"/>
        <v>1</v>
      </c>
      <c r="DU250" s="116">
        <f t="shared" si="473"/>
        <v>1</v>
      </c>
      <c r="DV250" s="125">
        <f t="shared" si="474"/>
        <v>0</v>
      </c>
      <c r="DW250" s="116">
        <f t="shared" si="475"/>
        <v>0</v>
      </c>
      <c r="DX250" s="116">
        <f t="shared" si="426"/>
        <v>0</v>
      </c>
      <c r="DY250" s="116">
        <f t="shared" si="427"/>
        <v>0</v>
      </c>
      <c r="DZ250" s="116">
        <f t="shared" si="428"/>
        <v>0</v>
      </c>
      <c r="EA250" s="116">
        <f t="shared" si="429"/>
        <v>0</v>
      </c>
      <c r="EB250" s="116">
        <f t="shared" si="430"/>
        <v>0</v>
      </c>
      <c r="EC250" s="116">
        <f t="shared" si="431"/>
        <v>0</v>
      </c>
      <c r="ED250" s="116">
        <f t="shared" si="432"/>
        <v>0</v>
      </c>
      <c r="EE250" s="116">
        <f t="shared" si="433"/>
        <v>0</v>
      </c>
      <c r="EF250" s="172" t="str">
        <f>IF(EE250&gt;='Detailed Input'!$A$6,INDEX(DB250:DK250,EE250-'Detailed Input'!$A$6+1),"")</f>
        <v/>
      </c>
      <c r="EG250" s="170" t="str">
        <f>IF(EE250&gt;='Detailed Input'!$A$6,INDEX(DL250:DU250,EE250-'Detailed Input'!$A$6+1),"")</f>
        <v/>
      </c>
      <c r="EH250" s="59">
        <f t="shared" si="476"/>
        <v>0</v>
      </c>
      <c r="EI250" s="120">
        <f t="shared" si="477"/>
        <v>0</v>
      </c>
      <c r="EJ250" s="58"/>
    </row>
    <row r="251" spans="1:140" x14ac:dyDescent="0.2">
      <c r="A251" s="133" t="str">
        <f>IF('Detailed Input'!A325="",'Detailed Input'!$A$25,'Detailed Input'!A325)</f>
        <v>blank</v>
      </c>
      <c r="B251" s="16">
        <f>+'Detailed Input'!C325</f>
        <v>0</v>
      </c>
      <c r="C251" s="16">
        <f>MATCH(A251,'Detailed Input'!$A$25:$A$75,0)</f>
        <v>1</v>
      </c>
      <c r="D251" s="17">
        <f>'Detailed Input'!B325+1</f>
        <v>1</v>
      </c>
      <c r="E251" s="18">
        <f t="shared" si="367"/>
        <v>-999</v>
      </c>
      <c r="F251" s="19">
        <f t="shared" si="368"/>
        <v>0</v>
      </c>
      <c r="G251" s="7">
        <f t="shared" si="478"/>
        <v>1</v>
      </c>
      <c r="H251" s="8">
        <f>+'Detailed Input'!D325</f>
        <v>0</v>
      </c>
      <c r="I251" s="8">
        <v>0</v>
      </c>
      <c r="J251" s="8">
        <f t="shared" si="434"/>
        <v>1</v>
      </c>
      <c r="K251" s="19">
        <f t="shared" si="369"/>
        <v>0</v>
      </c>
      <c r="L251" s="9">
        <f t="shared" si="370"/>
        <v>0</v>
      </c>
      <c r="M251" s="17">
        <f t="shared" si="371"/>
        <v>2</v>
      </c>
      <c r="N251" s="18">
        <f t="shared" si="372"/>
        <v>-999</v>
      </c>
      <c r="O251" s="19">
        <f t="shared" si="373"/>
        <v>0</v>
      </c>
      <c r="P251" s="7">
        <f t="shared" si="479"/>
        <v>1</v>
      </c>
      <c r="Q251" s="8">
        <f>+'Detailed Input'!E325</f>
        <v>0</v>
      </c>
      <c r="R251" s="8">
        <f t="shared" si="435"/>
        <v>0</v>
      </c>
      <c r="S251" s="8">
        <f t="shared" si="436"/>
        <v>1</v>
      </c>
      <c r="T251" s="19">
        <f t="shared" si="374"/>
        <v>0</v>
      </c>
      <c r="U251" s="9">
        <f t="shared" si="375"/>
        <v>0</v>
      </c>
      <c r="V251" s="17">
        <f t="shared" si="376"/>
        <v>3</v>
      </c>
      <c r="W251" s="18">
        <f t="shared" si="377"/>
        <v>-999</v>
      </c>
      <c r="X251" s="19">
        <f t="shared" si="378"/>
        <v>0</v>
      </c>
      <c r="Y251" s="7">
        <f t="shared" si="480"/>
        <v>1</v>
      </c>
      <c r="Z251" s="8">
        <f>+'Detailed Input'!F325</f>
        <v>0</v>
      </c>
      <c r="AA251" s="8">
        <f t="shared" si="437"/>
        <v>0</v>
      </c>
      <c r="AB251" s="8">
        <f t="shared" si="438"/>
        <v>1</v>
      </c>
      <c r="AC251" s="19">
        <f t="shared" si="379"/>
        <v>0</v>
      </c>
      <c r="AD251" s="9">
        <f t="shared" si="380"/>
        <v>0</v>
      </c>
      <c r="AE251" s="17">
        <f t="shared" si="381"/>
        <v>4</v>
      </c>
      <c r="AF251" s="18">
        <f t="shared" si="382"/>
        <v>-999</v>
      </c>
      <c r="AG251" s="19">
        <f t="shared" si="383"/>
        <v>0</v>
      </c>
      <c r="AH251" s="7">
        <f t="shared" si="481"/>
        <v>1</v>
      </c>
      <c r="AI251" s="8">
        <f>+'Detailed Input'!G325</f>
        <v>0</v>
      </c>
      <c r="AJ251" s="8">
        <f t="shared" si="439"/>
        <v>0</v>
      </c>
      <c r="AK251" s="8">
        <f t="shared" si="440"/>
        <v>1</v>
      </c>
      <c r="AL251" s="19">
        <f t="shared" si="384"/>
        <v>0</v>
      </c>
      <c r="AM251" s="9">
        <f t="shared" si="385"/>
        <v>0</v>
      </c>
      <c r="AN251" s="17">
        <f t="shared" si="386"/>
        <v>5</v>
      </c>
      <c r="AO251" s="18">
        <f t="shared" si="387"/>
        <v>-999</v>
      </c>
      <c r="AP251" s="19">
        <f t="shared" si="388"/>
        <v>0</v>
      </c>
      <c r="AQ251" s="7">
        <f t="shared" si="482"/>
        <v>1</v>
      </c>
      <c r="AR251" s="8">
        <f>+'Detailed Input'!H325</f>
        <v>0</v>
      </c>
      <c r="AS251" s="8">
        <f t="shared" si="441"/>
        <v>0</v>
      </c>
      <c r="AT251" s="8">
        <f t="shared" si="442"/>
        <v>1</v>
      </c>
      <c r="AU251" s="19">
        <f t="shared" si="389"/>
        <v>0</v>
      </c>
      <c r="AV251" s="9">
        <f t="shared" si="390"/>
        <v>0</v>
      </c>
      <c r="AW251" s="17">
        <f t="shared" si="391"/>
        <v>6</v>
      </c>
      <c r="AX251" s="18">
        <f t="shared" si="392"/>
        <v>-999</v>
      </c>
      <c r="AY251" s="19">
        <f t="shared" si="393"/>
        <v>0</v>
      </c>
      <c r="AZ251" s="7">
        <f t="shared" si="483"/>
        <v>1</v>
      </c>
      <c r="BA251" s="8">
        <f>+'Detailed Input'!I325</f>
        <v>0</v>
      </c>
      <c r="BB251" s="8">
        <f t="shared" si="443"/>
        <v>0</v>
      </c>
      <c r="BC251" s="8">
        <f t="shared" si="444"/>
        <v>1</v>
      </c>
      <c r="BD251" s="19">
        <f t="shared" si="394"/>
        <v>0</v>
      </c>
      <c r="BE251" s="9">
        <f t="shared" si="395"/>
        <v>0</v>
      </c>
      <c r="BF251" s="17">
        <f t="shared" si="396"/>
        <v>7</v>
      </c>
      <c r="BG251" s="18">
        <f t="shared" si="397"/>
        <v>-999</v>
      </c>
      <c r="BH251" s="19">
        <f t="shared" si="398"/>
        <v>0</v>
      </c>
      <c r="BI251" s="7">
        <f t="shared" si="484"/>
        <v>1</v>
      </c>
      <c r="BJ251" s="8">
        <f>+'Detailed Input'!J325</f>
        <v>0</v>
      </c>
      <c r="BK251" s="8">
        <f t="shared" si="445"/>
        <v>0</v>
      </c>
      <c r="BL251" s="8">
        <f t="shared" si="446"/>
        <v>1</v>
      </c>
      <c r="BM251" s="19">
        <f t="shared" si="399"/>
        <v>0</v>
      </c>
      <c r="BN251" s="9">
        <f t="shared" si="400"/>
        <v>0</v>
      </c>
      <c r="BO251" s="17">
        <f t="shared" si="401"/>
        <v>8</v>
      </c>
      <c r="BP251" s="18">
        <f t="shared" si="402"/>
        <v>-999</v>
      </c>
      <c r="BQ251" s="19">
        <f t="shared" si="403"/>
        <v>0</v>
      </c>
      <c r="BR251" s="7">
        <f t="shared" si="485"/>
        <v>1</v>
      </c>
      <c r="BS251" s="8">
        <f>+'Detailed Input'!K325</f>
        <v>0</v>
      </c>
      <c r="BT251" s="8">
        <f t="shared" si="447"/>
        <v>0</v>
      </c>
      <c r="BU251" s="8">
        <f t="shared" si="448"/>
        <v>1</v>
      </c>
      <c r="BV251" s="19">
        <f t="shared" si="404"/>
        <v>0</v>
      </c>
      <c r="BW251" s="9">
        <f t="shared" si="405"/>
        <v>0</v>
      </c>
      <c r="BX251" s="17">
        <f t="shared" si="406"/>
        <v>9</v>
      </c>
      <c r="BY251" s="18">
        <f t="shared" si="407"/>
        <v>-999</v>
      </c>
      <c r="BZ251" s="19">
        <f t="shared" si="408"/>
        <v>0</v>
      </c>
      <c r="CA251" s="7">
        <f t="shared" si="486"/>
        <v>1</v>
      </c>
      <c r="CB251" s="8">
        <f>+'Detailed Input'!L325</f>
        <v>0</v>
      </c>
      <c r="CC251" s="8">
        <f t="shared" si="449"/>
        <v>0</v>
      </c>
      <c r="CD251" s="8">
        <f t="shared" si="450"/>
        <v>1</v>
      </c>
      <c r="CE251" s="19">
        <f t="shared" si="409"/>
        <v>0</v>
      </c>
      <c r="CF251" s="9">
        <f t="shared" si="410"/>
        <v>0</v>
      </c>
      <c r="CG251" s="17">
        <f t="shared" si="411"/>
        <v>10</v>
      </c>
      <c r="CH251" s="18">
        <f t="shared" si="412"/>
        <v>-999</v>
      </c>
      <c r="CI251" s="19">
        <f t="shared" si="413"/>
        <v>0</v>
      </c>
      <c r="CJ251" s="7">
        <f t="shared" si="487"/>
        <v>1</v>
      </c>
      <c r="CK251" s="8">
        <f>+'Detailed Input'!M325</f>
        <v>0</v>
      </c>
      <c r="CL251" s="8">
        <f t="shared" si="451"/>
        <v>0</v>
      </c>
      <c r="CM251" s="8">
        <f t="shared" si="452"/>
        <v>1</v>
      </c>
      <c r="CN251" s="19">
        <f t="shared" si="414"/>
        <v>0</v>
      </c>
      <c r="CO251" s="134">
        <f t="shared" si="415"/>
        <v>0</v>
      </c>
      <c r="CQ251" s="119" t="str">
        <f t="shared" si="453"/>
        <v>blank</v>
      </c>
      <c r="CR251" s="84">
        <f t="shared" si="416"/>
        <v>0</v>
      </c>
      <c r="CS251" s="77">
        <f t="shared" si="417"/>
        <v>0</v>
      </c>
      <c r="CT251" s="77">
        <f t="shared" si="418"/>
        <v>0</v>
      </c>
      <c r="CU251" s="77">
        <f t="shared" si="419"/>
        <v>0</v>
      </c>
      <c r="CV251" s="77">
        <f t="shared" si="420"/>
        <v>0</v>
      </c>
      <c r="CW251" s="77">
        <f t="shared" si="421"/>
        <v>0</v>
      </c>
      <c r="CX251" s="77">
        <f t="shared" si="422"/>
        <v>0</v>
      </c>
      <c r="CY251" s="77">
        <f t="shared" si="423"/>
        <v>0</v>
      </c>
      <c r="CZ251" s="77">
        <f t="shared" si="424"/>
        <v>0</v>
      </c>
      <c r="DA251" s="77">
        <f t="shared" si="425"/>
        <v>0</v>
      </c>
      <c r="DB251" s="145">
        <f t="shared" si="454"/>
        <v>-999</v>
      </c>
      <c r="DC251" s="115">
        <f t="shared" si="455"/>
        <v>-999</v>
      </c>
      <c r="DD251" s="115">
        <f t="shared" si="456"/>
        <v>-999</v>
      </c>
      <c r="DE251" s="115">
        <f t="shared" si="457"/>
        <v>-999</v>
      </c>
      <c r="DF251" s="115">
        <f t="shared" si="458"/>
        <v>-999</v>
      </c>
      <c r="DG251" s="115">
        <f t="shared" si="459"/>
        <v>-999</v>
      </c>
      <c r="DH251" s="115">
        <f t="shared" si="460"/>
        <v>-999</v>
      </c>
      <c r="DI251" s="115">
        <f t="shared" si="461"/>
        <v>-999</v>
      </c>
      <c r="DJ251" s="115">
        <f t="shared" si="462"/>
        <v>-999</v>
      </c>
      <c r="DK251" s="115">
        <f t="shared" si="463"/>
        <v>-999</v>
      </c>
      <c r="DL251" s="125">
        <f t="shared" si="464"/>
        <v>1</v>
      </c>
      <c r="DM251" s="116">
        <f t="shared" si="465"/>
        <v>1</v>
      </c>
      <c r="DN251" s="116">
        <f t="shared" si="466"/>
        <v>1</v>
      </c>
      <c r="DO251" s="116">
        <f t="shared" si="467"/>
        <v>1</v>
      </c>
      <c r="DP251" s="116">
        <f t="shared" si="468"/>
        <v>1</v>
      </c>
      <c r="DQ251" s="116">
        <f t="shared" si="469"/>
        <v>1</v>
      </c>
      <c r="DR251" s="116">
        <f t="shared" si="470"/>
        <v>1</v>
      </c>
      <c r="DS251" s="116">
        <f t="shared" si="471"/>
        <v>1</v>
      </c>
      <c r="DT251" s="116">
        <f t="shared" si="472"/>
        <v>1</v>
      </c>
      <c r="DU251" s="116">
        <f t="shared" si="473"/>
        <v>1</v>
      </c>
      <c r="DV251" s="125">
        <f t="shared" si="474"/>
        <v>0</v>
      </c>
      <c r="DW251" s="116">
        <f t="shared" si="475"/>
        <v>0</v>
      </c>
      <c r="DX251" s="116">
        <f t="shared" si="426"/>
        <v>0</v>
      </c>
      <c r="DY251" s="116">
        <f t="shared" si="427"/>
        <v>0</v>
      </c>
      <c r="DZ251" s="116">
        <f t="shared" si="428"/>
        <v>0</v>
      </c>
      <c r="EA251" s="116">
        <f t="shared" si="429"/>
        <v>0</v>
      </c>
      <c r="EB251" s="116">
        <f t="shared" si="430"/>
        <v>0</v>
      </c>
      <c r="EC251" s="116">
        <f t="shared" si="431"/>
        <v>0</v>
      </c>
      <c r="ED251" s="116">
        <f t="shared" si="432"/>
        <v>0</v>
      </c>
      <c r="EE251" s="116">
        <f t="shared" si="433"/>
        <v>0</v>
      </c>
      <c r="EF251" s="172" t="str">
        <f>IF(EE251&gt;='Detailed Input'!$A$6,INDEX(DB251:DK251,EE251-'Detailed Input'!$A$6+1),"")</f>
        <v/>
      </c>
      <c r="EG251" s="170" t="str">
        <f>IF(EE251&gt;='Detailed Input'!$A$6,INDEX(DL251:DU251,EE251-'Detailed Input'!$A$6+1),"")</f>
        <v/>
      </c>
      <c r="EH251" s="59">
        <f t="shared" si="476"/>
        <v>0</v>
      </c>
      <c r="EI251" s="120">
        <f t="shared" si="477"/>
        <v>0</v>
      </c>
      <c r="EJ251" s="58"/>
    </row>
    <row r="252" spans="1:140" x14ac:dyDescent="0.2">
      <c r="A252" s="133" t="str">
        <f>IF('Detailed Input'!A326="",'Detailed Input'!$A$25,'Detailed Input'!A326)</f>
        <v>blank</v>
      </c>
      <c r="B252" s="16">
        <f>+'Detailed Input'!C326</f>
        <v>0</v>
      </c>
      <c r="C252" s="16">
        <f>MATCH(A252,'Detailed Input'!$A$25:$A$75,0)</f>
        <v>1</v>
      </c>
      <c r="D252" s="17">
        <f>'Detailed Input'!B326+1</f>
        <v>1</v>
      </c>
      <c r="E252" s="18">
        <f t="shared" si="367"/>
        <v>-999</v>
      </c>
      <c r="F252" s="19">
        <f t="shared" si="368"/>
        <v>0</v>
      </c>
      <c r="G252" s="7">
        <f t="shared" si="478"/>
        <v>1</v>
      </c>
      <c r="H252" s="8">
        <f>+'Detailed Input'!D326</f>
        <v>0</v>
      </c>
      <c r="I252" s="8">
        <v>0</v>
      </c>
      <c r="J252" s="8">
        <f t="shared" si="434"/>
        <v>1</v>
      </c>
      <c r="K252" s="19">
        <f t="shared" si="369"/>
        <v>0</v>
      </c>
      <c r="L252" s="9">
        <f t="shared" si="370"/>
        <v>0</v>
      </c>
      <c r="M252" s="17">
        <f t="shared" si="371"/>
        <v>2</v>
      </c>
      <c r="N252" s="18">
        <f t="shared" si="372"/>
        <v>-999</v>
      </c>
      <c r="O252" s="19">
        <f t="shared" si="373"/>
        <v>0</v>
      </c>
      <c r="P252" s="7">
        <f t="shared" si="479"/>
        <v>1</v>
      </c>
      <c r="Q252" s="8">
        <f>+'Detailed Input'!E326</f>
        <v>0</v>
      </c>
      <c r="R252" s="8">
        <f t="shared" si="435"/>
        <v>0</v>
      </c>
      <c r="S252" s="8">
        <f t="shared" si="436"/>
        <v>1</v>
      </c>
      <c r="T252" s="19">
        <f t="shared" si="374"/>
        <v>0</v>
      </c>
      <c r="U252" s="9">
        <f t="shared" si="375"/>
        <v>0</v>
      </c>
      <c r="V252" s="17">
        <f t="shared" si="376"/>
        <v>3</v>
      </c>
      <c r="W252" s="18">
        <f t="shared" si="377"/>
        <v>-999</v>
      </c>
      <c r="X252" s="19">
        <f t="shared" si="378"/>
        <v>0</v>
      </c>
      <c r="Y252" s="7">
        <f t="shared" si="480"/>
        <v>1</v>
      </c>
      <c r="Z252" s="8">
        <f>+'Detailed Input'!F326</f>
        <v>0</v>
      </c>
      <c r="AA252" s="8">
        <f t="shared" si="437"/>
        <v>0</v>
      </c>
      <c r="AB252" s="8">
        <f t="shared" si="438"/>
        <v>1</v>
      </c>
      <c r="AC252" s="19">
        <f t="shared" si="379"/>
        <v>0</v>
      </c>
      <c r="AD252" s="9">
        <f t="shared" si="380"/>
        <v>0</v>
      </c>
      <c r="AE252" s="17">
        <f t="shared" si="381"/>
        <v>4</v>
      </c>
      <c r="AF252" s="18">
        <f t="shared" si="382"/>
        <v>-999</v>
      </c>
      <c r="AG252" s="19">
        <f t="shared" si="383"/>
        <v>0</v>
      </c>
      <c r="AH252" s="7">
        <f t="shared" si="481"/>
        <v>1</v>
      </c>
      <c r="AI252" s="8">
        <f>+'Detailed Input'!G326</f>
        <v>0</v>
      </c>
      <c r="AJ252" s="8">
        <f t="shared" si="439"/>
        <v>0</v>
      </c>
      <c r="AK252" s="8">
        <f t="shared" si="440"/>
        <v>1</v>
      </c>
      <c r="AL252" s="19">
        <f t="shared" si="384"/>
        <v>0</v>
      </c>
      <c r="AM252" s="9">
        <f t="shared" si="385"/>
        <v>0</v>
      </c>
      <c r="AN252" s="17">
        <f t="shared" si="386"/>
        <v>5</v>
      </c>
      <c r="AO252" s="18">
        <f t="shared" si="387"/>
        <v>-999</v>
      </c>
      <c r="AP252" s="19">
        <f t="shared" si="388"/>
        <v>0</v>
      </c>
      <c r="AQ252" s="7">
        <f t="shared" si="482"/>
        <v>1</v>
      </c>
      <c r="AR252" s="8">
        <f>+'Detailed Input'!H326</f>
        <v>0</v>
      </c>
      <c r="AS252" s="8">
        <f t="shared" si="441"/>
        <v>0</v>
      </c>
      <c r="AT252" s="8">
        <f t="shared" si="442"/>
        <v>1</v>
      </c>
      <c r="AU252" s="19">
        <f t="shared" si="389"/>
        <v>0</v>
      </c>
      <c r="AV252" s="9">
        <f t="shared" si="390"/>
        <v>0</v>
      </c>
      <c r="AW252" s="17">
        <f t="shared" si="391"/>
        <v>6</v>
      </c>
      <c r="AX252" s="18">
        <f t="shared" si="392"/>
        <v>-999</v>
      </c>
      <c r="AY252" s="19">
        <f t="shared" si="393"/>
        <v>0</v>
      </c>
      <c r="AZ252" s="7">
        <f t="shared" si="483"/>
        <v>1</v>
      </c>
      <c r="BA252" s="8">
        <f>+'Detailed Input'!I326</f>
        <v>0</v>
      </c>
      <c r="BB252" s="8">
        <f t="shared" si="443"/>
        <v>0</v>
      </c>
      <c r="BC252" s="8">
        <f t="shared" si="444"/>
        <v>1</v>
      </c>
      <c r="BD252" s="19">
        <f t="shared" si="394"/>
        <v>0</v>
      </c>
      <c r="BE252" s="9">
        <f t="shared" si="395"/>
        <v>0</v>
      </c>
      <c r="BF252" s="17">
        <f t="shared" si="396"/>
        <v>7</v>
      </c>
      <c r="BG252" s="18">
        <f t="shared" si="397"/>
        <v>-999</v>
      </c>
      <c r="BH252" s="19">
        <f t="shared" si="398"/>
        <v>0</v>
      </c>
      <c r="BI252" s="7">
        <f t="shared" si="484"/>
        <v>1</v>
      </c>
      <c r="BJ252" s="8">
        <f>+'Detailed Input'!J326</f>
        <v>0</v>
      </c>
      <c r="BK252" s="8">
        <f t="shared" si="445"/>
        <v>0</v>
      </c>
      <c r="BL252" s="8">
        <f t="shared" si="446"/>
        <v>1</v>
      </c>
      <c r="BM252" s="19">
        <f t="shared" si="399"/>
        <v>0</v>
      </c>
      <c r="BN252" s="9">
        <f t="shared" si="400"/>
        <v>0</v>
      </c>
      <c r="BO252" s="17">
        <f t="shared" si="401"/>
        <v>8</v>
      </c>
      <c r="BP252" s="18">
        <f t="shared" si="402"/>
        <v>-999</v>
      </c>
      <c r="BQ252" s="19">
        <f t="shared" si="403"/>
        <v>0</v>
      </c>
      <c r="BR252" s="7">
        <f t="shared" si="485"/>
        <v>1</v>
      </c>
      <c r="BS252" s="8">
        <f>+'Detailed Input'!K326</f>
        <v>0</v>
      </c>
      <c r="BT252" s="8">
        <f t="shared" si="447"/>
        <v>0</v>
      </c>
      <c r="BU252" s="8">
        <f t="shared" si="448"/>
        <v>1</v>
      </c>
      <c r="BV252" s="19">
        <f t="shared" si="404"/>
        <v>0</v>
      </c>
      <c r="BW252" s="9">
        <f t="shared" si="405"/>
        <v>0</v>
      </c>
      <c r="BX252" s="17">
        <f t="shared" si="406"/>
        <v>9</v>
      </c>
      <c r="BY252" s="18">
        <f t="shared" si="407"/>
        <v>-999</v>
      </c>
      <c r="BZ252" s="19">
        <f t="shared" si="408"/>
        <v>0</v>
      </c>
      <c r="CA252" s="7">
        <f t="shared" si="486"/>
        <v>1</v>
      </c>
      <c r="CB252" s="8">
        <f>+'Detailed Input'!L326</f>
        <v>0</v>
      </c>
      <c r="CC252" s="8">
        <f t="shared" si="449"/>
        <v>0</v>
      </c>
      <c r="CD252" s="8">
        <f t="shared" si="450"/>
        <v>1</v>
      </c>
      <c r="CE252" s="19">
        <f t="shared" si="409"/>
        <v>0</v>
      </c>
      <c r="CF252" s="9">
        <f t="shared" si="410"/>
        <v>0</v>
      </c>
      <c r="CG252" s="17">
        <f t="shared" si="411"/>
        <v>10</v>
      </c>
      <c r="CH252" s="18">
        <f t="shared" si="412"/>
        <v>-999</v>
      </c>
      <c r="CI252" s="19">
        <f t="shared" si="413"/>
        <v>0</v>
      </c>
      <c r="CJ252" s="7">
        <f t="shared" si="487"/>
        <v>1</v>
      </c>
      <c r="CK252" s="8">
        <f>+'Detailed Input'!M326</f>
        <v>0</v>
      </c>
      <c r="CL252" s="8">
        <f t="shared" si="451"/>
        <v>0</v>
      </c>
      <c r="CM252" s="8">
        <f t="shared" si="452"/>
        <v>1</v>
      </c>
      <c r="CN252" s="19">
        <f t="shared" si="414"/>
        <v>0</v>
      </c>
      <c r="CO252" s="134">
        <f t="shared" si="415"/>
        <v>0</v>
      </c>
      <c r="CQ252" s="119" t="str">
        <f t="shared" si="453"/>
        <v>blank</v>
      </c>
      <c r="CR252" s="84">
        <f t="shared" si="416"/>
        <v>0</v>
      </c>
      <c r="CS252" s="77">
        <f t="shared" si="417"/>
        <v>0</v>
      </c>
      <c r="CT252" s="77">
        <f t="shared" si="418"/>
        <v>0</v>
      </c>
      <c r="CU252" s="77">
        <f t="shared" si="419"/>
        <v>0</v>
      </c>
      <c r="CV252" s="77">
        <f t="shared" si="420"/>
        <v>0</v>
      </c>
      <c r="CW252" s="77">
        <f t="shared" si="421"/>
        <v>0</v>
      </c>
      <c r="CX252" s="77">
        <f t="shared" si="422"/>
        <v>0</v>
      </c>
      <c r="CY252" s="77">
        <f t="shared" si="423"/>
        <v>0</v>
      </c>
      <c r="CZ252" s="77">
        <f t="shared" si="424"/>
        <v>0</v>
      </c>
      <c r="DA252" s="77">
        <f t="shared" si="425"/>
        <v>0</v>
      </c>
      <c r="DB252" s="145">
        <f t="shared" si="454"/>
        <v>-999</v>
      </c>
      <c r="DC252" s="115">
        <f t="shared" si="455"/>
        <v>-999</v>
      </c>
      <c r="DD252" s="115">
        <f t="shared" si="456"/>
        <v>-999</v>
      </c>
      <c r="DE252" s="115">
        <f t="shared" si="457"/>
        <v>-999</v>
      </c>
      <c r="DF252" s="115">
        <f t="shared" si="458"/>
        <v>-999</v>
      </c>
      <c r="DG252" s="115">
        <f t="shared" si="459"/>
        <v>-999</v>
      </c>
      <c r="DH252" s="115">
        <f t="shared" si="460"/>
        <v>-999</v>
      </c>
      <c r="DI252" s="115">
        <f t="shared" si="461"/>
        <v>-999</v>
      </c>
      <c r="DJ252" s="115">
        <f t="shared" si="462"/>
        <v>-999</v>
      </c>
      <c r="DK252" s="115">
        <f t="shared" si="463"/>
        <v>-999</v>
      </c>
      <c r="DL252" s="125">
        <f t="shared" si="464"/>
        <v>1</v>
      </c>
      <c r="DM252" s="116">
        <f t="shared" si="465"/>
        <v>1</v>
      </c>
      <c r="DN252" s="116">
        <f t="shared" si="466"/>
        <v>1</v>
      </c>
      <c r="DO252" s="116">
        <f t="shared" si="467"/>
        <v>1</v>
      </c>
      <c r="DP252" s="116">
        <f t="shared" si="468"/>
        <v>1</v>
      </c>
      <c r="DQ252" s="116">
        <f t="shared" si="469"/>
        <v>1</v>
      </c>
      <c r="DR252" s="116">
        <f t="shared" si="470"/>
        <v>1</v>
      </c>
      <c r="DS252" s="116">
        <f t="shared" si="471"/>
        <v>1</v>
      </c>
      <c r="DT252" s="116">
        <f t="shared" si="472"/>
        <v>1</v>
      </c>
      <c r="DU252" s="116">
        <f t="shared" si="473"/>
        <v>1</v>
      </c>
      <c r="DV252" s="125">
        <f t="shared" si="474"/>
        <v>0</v>
      </c>
      <c r="DW252" s="116">
        <f t="shared" si="475"/>
        <v>0</v>
      </c>
      <c r="DX252" s="116">
        <f t="shared" si="426"/>
        <v>0</v>
      </c>
      <c r="DY252" s="116">
        <f t="shared" si="427"/>
        <v>0</v>
      </c>
      <c r="DZ252" s="116">
        <f t="shared" si="428"/>
        <v>0</v>
      </c>
      <c r="EA252" s="116">
        <f t="shared" si="429"/>
        <v>0</v>
      </c>
      <c r="EB252" s="116">
        <f t="shared" si="430"/>
        <v>0</v>
      </c>
      <c r="EC252" s="116">
        <f t="shared" si="431"/>
        <v>0</v>
      </c>
      <c r="ED252" s="116">
        <f t="shared" si="432"/>
        <v>0</v>
      </c>
      <c r="EE252" s="116">
        <f t="shared" si="433"/>
        <v>0</v>
      </c>
      <c r="EF252" s="172" t="str">
        <f>IF(EE252&gt;='Detailed Input'!$A$6,INDEX(DB252:DK252,EE252-'Detailed Input'!$A$6+1),"")</f>
        <v/>
      </c>
      <c r="EG252" s="170" t="str">
        <f>IF(EE252&gt;='Detailed Input'!$A$6,INDEX(DL252:DU252,EE252-'Detailed Input'!$A$6+1),"")</f>
        <v/>
      </c>
      <c r="EH252" s="59">
        <f t="shared" si="476"/>
        <v>0</v>
      </c>
      <c r="EI252" s="120">
        <f t="shared" si="477"/>
        <v>0</v>
      </c>
      <c r="EJ252" s="58"/>
    </row>
    <row r="253" spans="1:140" x14ac:dyDescent="0.2">
      <c r="A253" s="133" t="str">
        <f>IF('Detailed Input'!A327="",'Detailed Input'!$A$25,'Detailed Input'!A327)</f>
        <v>blank</v>
      </c>
      <c r="B253" s="16">
        <f>+'Detailed Input'!C327</f>
        <v>0</v>
      </c>
      <c r="C253" s="16">
        <f>MATCH(A253,'Detailed Input'!$A$25:$A$75,0)</f>
        <v>1</v>
      </c>
      <c r="D253" s="17">
        <f>'Detailed Input'!B327+1</f>
        <v>1</v>
      </c>
      <c r="E253" s="18">
        <f t="shared" si="367"/>
        <v>-999</v>
      </c>
      <c r="F253" s="19">
        <f t="shared" si="368"/>
        <v>0</v>
      </c>
      <c r="G253" s="7">
        <f t="shared" si="478"/>
        <v>1</v>
      </c>
      <c r="H253" s="8">
        <f>+'Detailed Input'!D327</f>
        <v>0</v>
      </c>
      <c r="I253" s="8">
        <v>0</v>
      </c>
      <c r="J253" s="8">
        <f t="shared" si="434"/>
        <v>1</v>
      </c>
      <c r="K253" s="19">
        <f t="shared" si="369"/>
        <v>0</v>
      </c>
      <c r="L253" s="9">
        <f t="shared" si="370"/>
        <v>0</v>
      </c>
      <c r="M253" s="17">
        <f t="shared" si="371"/>
        <v>2</v>
      </c>
      <c r="N253" s="18">
        <f t="shared" si="372"/>
        <v>-999</v>
      </c>
      <c r="O253" s="19">
        <f t="shared" si="373"/>
        <v>0</v>
      </c>
      <c r="P253" s="7">
        <f t="shared" si="479"/>
        <v>1</v>
      </c>
      <c r="Q253" s="8">
        <f>+'Detailed Input'!E327</f>
        <v>0</v>
      </c>
      <c r="R253" s="8">
        <f t="shared" si="435"/>
        <v>0</v>
      </c>
      <c r="S253" s="8">
        <f t="shared" si="436"/>
        <v>1</v>
      </c>
      <c r="T253" s="19">
        <f t="shared" si="374"/>
        <v>0</v>
      </c>
      <c r="U253" s="9">
        <f t="shared" si="375"/>
        <v>0</v>
      </c>
      <c r="V253" s="17">
        <f t="shared" si="376"/>
        <v>3</v>
      </c>
      <c r="W253" s="18">
        <f t="shared" si="377"/>
        <v>-999</v>
      </c>
      <c r="X253" s="19">
        <f t="shared" si="378"/>
        <v>0</v>
      </c>
      <c r="Y253" s="7">
        <f t="shared" si="480"/>
        <v>1</v>
      </c>
      <c r="Z253" s="8">
        <f>+'Detailed Input'!F327</f>
        <v>0</v>
      </c>
      <c r="AA253" s="8">
        <f t="shared" si="437"/>
        <v>0</v>
      </c>
      <c r="AB253" s="8">
        <f t="shared" si="438"/>
        <v>1</v>
      </c>
      <c r="AC253" s="19">
        <f t="shared" si="379"/>
        <v>0</v>
      </c>
      <c r="AD253" s="9">
        <f t="shared" si="380"/>
        <v>0</v>
      </c>
      <c r="AE253" s="17">
        <f t="shared" si="381"/>
        <v>4</v>
      </c>
      <c r="AF253" s="18">
        <f t="shared" si="382"/>
        <v>-999</v>
      </c>
      <c r="AG253" s="19">
        <f t="shared" si="383"/>
        <v>0</v>
      </c>
      <c r="AH253" s="7">
        <f t="shared" si="481"/>
        <v>1</v>
      </c>
      <c r="AI253" s="8">
        <f>+'Detailed Input'!G327</f>
        <v>0</v>
      </c>
      <c r="AJ253" s="8">
        <f t="shared" si="439"/>
        <v>0</v>
      </c>
      <c r="AK253" s="8">
        <f t="shared" si="440"/>
        <v>1</v>
      </c>
      <c r="AL253" s="19">
        <f t="shared" si="384"/>
        <v>0</v>
      </c>
      <c r="AM253" s="9">
        <f t="shared" si="385"/>
        <v>0</v>
      </c>
      <c r="AN253" s="17">
        <f t="shared" si="386"/>
        <v>5</v>
      </c>
      <c r="AO253" s="18">
        <f t="shared" si="387"/>
        <v>-999</v>
      </c>
      <c r="AP253" s="19">
        <f t="shared" si="388"/>
        <v>0</v>
      </c>
      <c r="AQ253" s="7">
        <f t="shared" si="482"/>
        <v>1</v>
      </c>
      <c r="AR253" s="8">
        <f>+'Detailed Input'!H327</f>
        <v>0</v>
      </c>
      <c r="AS253" s="8">
        <f t="shared" si="441"/>
        <v>0</v>
      </c>
      <c r="AT253" s="8">
        <f t="shared" si="442"/>
        <v>1</v>
      </c>
      <c r="AU253" s="19">
        <f t="shared" si="389"/>
        <v>0</v>
      </c>
      <c r="AV253" s="9">
        <f t="shared" si="390"/>
        <v>0</v>
      </c>
      <c r="AW253" s="17">
        <f t="shared" si="391"/>
        <v>6</v>
      </c>
      <c r="AX253" s="18">
        <f t="shared" si="392"/>
        <v>-999</v>
      </c>
      <c r="AY253" s="19">
        <f t="shared" si="393"/>
        <v>0</v>
      </c>
      <c r="AZ253" s="7">
        <f t="shared" si="483"/>
        <v>1</v>
      </c>
      <c r="BA253" s="8">
        <f>+'Detailed Input'!I327</f>
        <v>0</v>
      </c>
      <c r="BB253" s="8">
        <f t="shared" si="443"/>
        <v>0</v>
      </c>
      <c r="BC253" s="8">
        <f t="shared" si="444"/>
        <v>1</v>
      </c>
      <c r="BD253" s="19">
        <f t="shared" si="394"/>
        <v>0</v>
      </c>
      <c r="BE253" s="9">
        <f t="shared" si="395"/>
        <v>0</v>
      </c>
      <c r="BF253" s="17">
        <f t="shared" si="396"/>
        <v>7</v>
      </c>
      <c r="BG253" s="18">
        <f t="shared" si="397"/>
        <v>-999</v>
      </c>
      <c r="BH253" s="19">
        <f t="shared" si="398"/>
        <v>0</v>
      </c>
      <c r="BI253" s="7">
        <f t="shared" si="484"/>
        <v>1</v>
      </c>
      <c r="BJ253" s="8">
        <f>+'Detailed Input'!J327</f>
        <v>0</v>
      </c>
      <c r="BK253" s="8">
        <f t="shared" si="445"/>
        <v>0</v>
      </c>
      <c r="BL253" s="8">
        <f t="shared" si="446"/>
        <v>1</v>
      </c>
      <c r="BM253" s="19">
        <f t="shared" si="399"/>
        <v>0</v>
      </c>
      <c r="BN253" s="9">
        <f t="shared" si="400"/>
        <v>0</v>
      </c>
      <c r="BO253" s="17">
        <f t="shared" si="401"/>
        <v>8</v>
      </c>
      <c r="BP253" s="18">
        <f t="shared" si="402"/>
        <v>-999</v>
      </c>
      <c r="BQ253" s="19">
        <f t="shared" si="403"/>
        <v>0</v>
      </c>
      <c r="BR253" s="7">
        <f t="shared" si="485"/>
        <v>1</v>
      </c>
      <c r="BS253" s="8">
        <f>+'Detailed Input'!K327</f>
        <v>0</v>
      </c>
      <c r="BT253" s="8">
        <f t="shared" si="447"/>
        <v>0</v>
      </c>
      <c r="BU253" s="8">
        <f t="shared" si="448"/>
        <v>1</v>
      </c>
      <c r="BV253" s="19">
        <f t="shared" si="404"/>
        <v>0</v>
      </c>
      <c r="BW253" s="9">
        <f t="shared" si="405"/>
        <v>0</v>
      </c>
      <c r="BX253" s="17">
        <f t="shared" si="406"/>
        <v>9</v>
      </c>
      <c r="BY253" s="18">
        <f t="shared" si="407"/>
        <v>-999</v>
      </c>
      <c r="BZ253" s="19">
        <f t="shared" si="408"/>
        <v>0</v>
      </c>
      <c r="CA253" s="7">
        <f t="shared" si="486"/>
        <v>1</v>
      </c>
      <c r="CB253" s="8">
        <f>+'Detailed Input'!L327</f>
        <v>0</v>
      </c>
      <c r="CC253" s="8">
        <f t="shared" si="449"/>
        <v>0</v>
      </c>
      <c r="CD253" s="8">
        <f t="shared" si="450"/>
        <v>1</v>
      </c>
      <c r="CE253" s="19">
        <f t="shared" si="409"/>
        <v>0</v>
      </c>
      <c r="CF253" s="9">
        <f t="shared" si="410"/>
        <v>0</v>
      </c>
      <c r="CG253" s="17">
        <f t="shared" si="411"/>
        <v>10</v>
      </c>
      <c r="CH253" s="18">
        <f t="shared" si="412"/>
        <v>-999</v>
      </c>
      <c r="CI253" s="19">
        <f t="shared" si="413"/>
        <v>0</v>
      </c>
      <c r="CJ253" s="7">
        <f t="shared" si="487"/>
        <v>1</v>
      </c>
      <c r="CK253" s="8">
        <f>+'Detailed Input'!M327</f>
        <v>0</v>
      </c>
      <c r="CL253" s="8">
        <f t="shared" si="451"/>
        <v>0</v>
      </c>
      <c r="CM253" s="8">
        <f t="shared" si="452"/>
        <v>1</v>
      </c>
      <c r="CN253" s="19">
        <f t="shared" si="414"/>
        <v>0</v>
      </c>
      <c r="CO253" s="134">
        <f t="shared" si="415"/>
        <v>0</v>
      </c>
      <c r="CQ253" s="119" t="str">
        <f t="shared" si="453"/>
        <v>blank</v>
      </c>
      <c r="CR253" s="84">
        <f t="shared" si="416"/>
        <v>0</v>
      </c>
      <c r="CS253" s="77">
        <f t="shared" si="417"/>
        <v>0</v>
      </c>
      <c r="CT253" s="77">
        <f t="shared" si="418"/>
        <v>0</v>
      </c>
      <c r="CU253" s="77">
        <f t="shared" si="419"/>
        <v>0</v>
      </c>
      <c r="CV253" s="77">
        <f t="shared" si="420"/>
        <v>0</v>
      </c>
      <c r="CW253" s="77">
        <f t="shared" si="421"/>
        <v>0</v>
      </c>
      <c r="CX253" s="77">
        <f t="shared" si="422"/>
        <v>0</v>
      </c>
      <c r="CY253" s="77">
        <f t="shared" si="423"/>
        <v>0</v>
      </c>
      <c r="CZ253" s="77">
        <f t="shared" si="424"/>
        <v>0</v>
      </c>
      <c r="DA253" s="77">
        <f t="shared" si="425"/>
        <v>0</v>
      </c>
      <c r="DB253" s="145">
        <f t="shared" si="454"/>
        <v>-999</v>
      </c>
      <c r="DC253" s="115">
        <f t="shared" si="455"/>
        <v>-999</v>
      </c>
      <c r="DD253" s="115">
        <f t="shared" si="456"/>
        <v>-999</v>
      </c>
      <c r="DE253" s="115">
        <f t="shared" si="457"/>
        <v>-999</v>
      </c>
      <c r="DF253" s="115">
        <f t="shared" si="458"/>
        <v>-999</v>
      </c>
      <c r="DG253" s="115">
        <f t="shared" si="459"/>
        <v>-999</v>
      </c>
      <c r="DH253" s="115">
        <f t="shared" si="460"/>
        <v>-999</v>
      </c>
      <c r="DI253" s="115">
        <f t="shared" si="461"/>
        <v>-999</v>
      </c>
      <c r="DJ253" s="115">
        <f t="shared" si="462"/>
        <v>-999</v>
      </c>
      <c r="DK253" s="115">
        <f t="shared" si="463"/>
        <v>-999</v>
      </c>
      <c r="DL253" s="125">
        <f t="shared" si="464"/>
        <v>1</v>
      </c>
      <c r="DM253" s="116">
        <f t="shared" si="465"/>
        <v>1</v>
      </c>
      <c r="DN253" s="116">
        <f t="shared" si="466"/>
        <v>1</v>
      </c>
      <c r="DO253" s="116">
        <f t="shared" si="467"/>
        <v>1</v>
      </c>
      <c r="DP253" s="116">
        <f t="shared" si="468"/>
        <v>1</v>
      </c>
      <c r="DQ253" s="116">
        <f t="shared" si="469"/>
        <v>1</v>
      </c>
      <c r="DR253" s="116">
        <f t="shared" si="470"/>
        <v>1</v>
      </c>
      <c r="DS253" s="116">
        <f t="shared" si="471"/>
        <v>1</v>
      </c>
      <c r="DT253" s="116">
        <f t="shared" si="472"/>
        <v>1</v>
      </c>
      <c r="DU253" s="116">
        <f t="shared" si="473"/>
        <v>1</v>
      </c>
      <c r="DV253" s="125">
        <f t="shared" si="474"/>
        <v>0</v>
      </c>
      <c r="DW253" s="116">
        <f t="shared" si="475"/>
        <v>0</v>
      </c>
      <c r="DX253" s="116">
        <f t="shared" si="426"/>
        <v>0</v>
      </c>
      <c r="DY253" s="116">
        <f t="shared" si="427"/>
        <v>0</v>
      </c>
      <c r="DZ253" s="116">
        <f t="shared" si="428"/>
        <v>0</v>
      </c>
      <c r="EA253" s="116">
        <f t="shared" si="429"/>
        <v>0</v>
      </c>
      <c r="EB253" s="116">
        <f t="shared" si="430"/>
        <v>0</v>
      </c>
      <c r="EC253" s="116">
        <f t="shared" si="431"/>
        <v>0</v>
      </c>
      <c r="ED253" s="116">
        <f t="shared" si="432"/>
        <v>0</v>
      </c>
      <c r="EE253" s="116">
        <f t="shared" si="433"/>
        <v>0</v>
      </c>
      <c r="EF253" s="172" t="str">
        <f>IF(EE253&gt;='Detailed Input'!$A$6,INDEX(DB253:DK253,EE253-'Detailed Input'!$A$6+1),"")</f>
        <v/>
      </c>
      <c r="EG253" s="170" t="str">
        <f>IF(EE253&gt;='Detailed Input'!$A$6,INDEX(DL253:DU253,EE253-'Detailed Input'!$A$6+1),"")</f>
        <v/>
      </c>
      <c r="EH253" s="59">
        <f t="shared" si="476"/>
        <v>0</v>
      </c>
      <c r="EI253" s="120">
        <f t="shared" si="477"/>
        <v>0</v>
      </c>
      <c r="EJ253" s="58"/>
    </row>
    <row r="254" spans="1:140" x14ac:dyDescent="0.2">
      <c r="A254" s="133" t="str">
        <f>IF('Detailed Input'!A328="",'Detailed Input'!$A$25,'Detailed Input'!A328)</f>
        <v>blank</v>
      </c>
      <c r="B254" s="16">
        <f>+'Detailed Input'!C328</f>
        <v>0</v>
      </c>
      <c r="C254" s="16">
        <f>MATCH(A254,'Detailed Input'!$A$25:$A$75,0)</f>
        <v>1</v>
      </c>
      <c r="D254" s="17">
        <f>'Detailed Input'!B328+1</f>
        <v>1</v>
      </c>
      <c r="E254" s="18">
        <f t="shared" si="367"/>
        <v>-999</v>
      </c>
      <c r="F254" s="19">
        <f t="shared" si="368"/>
        <v>0</v>
      </c>
      <c r="G254" s="7">
        <f t="shared" si="478"/>
        <v>1</v>
      </c>
      <c r="H254" s="8">
        <f>+'Detailed Input'!D328</f>
        <v>0</v>
      </c>
      <c r="I254" s="8">
        <v>0</v>
      </c>
      <c r="J254" s="8">
        <f t="shared" si="434"/>
        <v>1</v>
      </c>
      <c r="K254" s="19">
        <f t="shared" si="369"/>
        <v>0</v>
      </c>
      <c r="L254" s="9">
        <f t="shared" si="370"/>
        <v>0</v>
      </c>
      <c r="M254" s="17">
        <f t="shared" si="371"/>
        <v>2</v>
      </c>
      <c r="N254" s="18">
        <f t="shared" si="372"/>
        <v>-999</v>
      </c>
      <c r="O254" s="19">
        <f t="shared" si="373"/>
        <v>0</v>
      </c>
      <c r="P254" s="7">
        <f t="shared" si="479"/>
        <v>1</v>
      </c>
      <c r="Q254" s="8">
        <f>+'Detailed Input'!E328</f>
        <v>0</v>
      </c>
      <c r="R254" s="8">
        <f t="shared" si="435"/>
        <v>0</v>
      </c>
      <c r="S254" s="8">
        <f t="shared" si="436"/>
        <v>1</v>
      </c>
      <c r="T254" s="19">
        <f t="shared" si="374"/>
        <v>0</v>
      </c>
      <c r="U254" s="9">
        <f t="shared" si="375"/>
        <v>0</v>
      </c>
      <c r="V254" s="17">
        <f t="shared" si="376"/>
        <v>3</v>
      </c>
      <c r="W254" s="18">
        <f t="shared" si="377"/>
        <v>-999</v>
      </c>
      <c r="X254" s="19">
        <f t="shared" si="378"/>
        <v>0</v>
      </c>
      <c r="Y254" s="7">
        <f t="shared" si="480"/>
        <v>1</v>
      </c>
      <c r="Z254" s="8">
        <f>+'Detailed Input'!F328</f>
        <v>0</v>
      </c>
      <c r="AA254" s="8">
        <f t="shared" si="437"/>
        <v>0</v>
      </c>
      <c r="AB254" s="8">
        <f t="shared" si="438"/>
        <v>1</v>
      </c>
      <c r="AC254" s="19">
        <f t="shared" si="379"/>
        <v>0</v>
      </c>
      <c r="AD254" s="9">
        <f t="shared" si="380"/>
        <v>0</v>
      </c>
      <c r="AE254" s="17">
        <f t="shared" si="381"/>
        <v>4</v>
      </c>
      <c r="AF254" s="18">
        <f t="shared" si="382"/>
        <v>-999</v>
      </c>
      <c r="AG254" s="19">
        <f t="shared" si="383"/>
        <v>0</v>
      </c>
      <c r="AH254" s="7">
        <f t="shared" si="481"/>
        <v>1</v>
      </c>
      <c r="AI254" s="8">
        <f>+'Detailed Input'!G328</f>
        <v>0</v>
      </c>
      <c r="AJ254" s="8">
        <f t="shared" si="439"/>
        <v>0</v>
      </c>
      <c r="AK254" s="8">
        <f t="shared" si="440"/>
        <v>1</v>
      </c>
      <c r="AL254" s="19">
        <f t="shared" si="384"/>
        <v>0</v>
      </c>
      <c r="AM254" s="9">
        <f t="shared" si="385"/>
        <v>0</v>
      </c>
      <c r="AN254" s="17">
        <f t="shared" si="386"/>
        <v>5</v>
      </c>
      <c r="AO254" s="18">
        <f t="shared" si="387"/>
        <v>-999</v>
      </c>
      <c r="AP254" s="19">
        <f t="shared" si="388"/>
        <v>0</v>
      </c>
      <c r="AQ254" s="7">
        <f t="shared" si="482"/>
        <v>1</v>
      </c>
      <c r="AR254" s="8">
        <f>+'Detailed Input'!H328</f>
        <v>0</v>
      </c>
      <c r="AS254" s="8">
        <f t="shared" si="441"/>
        <v>0</v>
      </c>
      <c r="AT254" s="8">
        <f t="shared" si="442"/>
        <v>1</v>
      </c>
      <c r="AU254" s="19">
        <f t="shared" si="389"/>
        <v>0</v>
      </c>
      <c r="AV254" s="9">
        <f t="shared" si="390"/>
        <v>0</v>
      </c>
      <c r="AW254" s="17">
        <f t="shared" si="391"/>
        <v>6</v>
      </c>
      <c r="AX254" s="18">
        <f t="shared" si="392"/>
        <v>-999</v>
      </c>
      <c r="AY254" s="19">
        <f t="shared" si="393"/>
        <v>0</v>
      </c>
      <c r="AZ254" s="7">
        <f t="shared" si="483"/>
        <v>1</v>
      </c>
      <c r="BA254" s="8">
        <f>+'Detailed Input'!I328</f>
        <v>0</v>
      </c>
      <c r="BB254" s="8">
        <f t="shared" si="443"/>
        <v>0</v>
      </c>
      <c r="BC254" s="8">
        <f t="shared" si="444"/>
        <v>1</v>
      </c>
      <c r="BD254" s="19">
        <f t="shared" si="394"/>
        <v>0</v>
      </c>
      <c r="BE254" s="9">
        <f t="shared" si="395"/>
        <v>0</v>
      </c>
      <c r="BF254" s="17">
        <f t="shared" si="396"/>
        <v>7</v>
      </c>
      <c r="BG254" s="18">
        <f t="shared" si="397"/>
        <v>-999</v>
      </c>
      <c r="BH254" s="19">
        <f t="shared" si="398"/>
        <v>0</v>
      </c>
      <c r="BI254" s="7">
        <f t="shared" si="484"/>
        <v>1</v>
      </c>
      <c r="BJ254" s="8">
        <f>+'Detailed Input'!J328</f>
        <v>0</v>
      </c>
      <c r="BK254" s="8">
        <f t="shared" si="445"/>
        <v>0</v>
      </c>
      <c r="BL254" s="8">
        <f t="shared" si="446"/>
        <v>1</v>
      </c>
      <c r="BM254" s="19">
        <f t="shared" si="399"/>
        <v>0</v>
      </c>
      <c r="BN254" s="9">
        <f t="shared" si="400"/>
        <v>0</v>
      </c>
      <c r="BO254" s="17">
        <f t="shared" si="401"/>
        <v>8</v>
      </c>
      <c r="BP254" s="18">
        <f t="shared" si="402"/>
        <v>-999</v>
      </c>
      <c r="BQ254" s="19">
        <f t="shared" si="403"/>
        <v>0</v>
      </c>
      <c r="BR254" s="7">
        <f t="shared" si="485"/>
        <v>1</v>
      </c>
      <c r="BS254" s="8">
        <f>+'Detailed Input'!K328</f>
        <v>0</v>
      </c>
      <c r="BT254" s="8">
        <f t="shared" si="447"/>
        <v>0</v>
      </c>
      <c r="BU254" s="8">
        <f t="shared" si="448"/>
        <v>1</v>
      </c>
      <c r="BV254" s="19">
        <f t="shared" si="404"/>
        <v>0</v>
      </c>
      <c r="BW254" s="9">
        <f t="shared" si="405"/>
        <v>0</v>
      </c>
      <c r="BX254" s="17">
        <f t="shared" si="406"/>
        <v>9</v>
      </c>
      <c r="BY254" s="18">
        <f t="shared" si="407"/>
        <v>-999</v>
      </c>
      <c r="BZ254" s="19">
        <f t="shared" si="408"/>
        <v>0</v>
      </c>
      <c r="CA254" s="7">
        <f t="shared" si="486"/>
        <v>1</v>
      </c>
      <c r="CB254" s="8">
        <f>+'Detailed Input'!L328</f>
        <v>0</v>
      </c>
      <c r="CC254" s="8">
        <f t="shared" si="449"/>
        <v>0</v>
      </c>
      <c r="CD254" s="8">
        <f t="shared" si="450"/>
        <v>1</v>
      </c>
      <c r="CE254" s="19">
        <f t="shared" si="409"/>
        <v>0</v>
      </c>
      <c r="CF254" s="9">
        <f t="shared" si="410"/>
        <v>0</v>
      </c>
      <c r="CG254" s="17">
        <f t="shared" si="411"/>
        <v>10</v>
      </c>
      <c r="CH254" s="18">
        <f t="shared" si="412"/>
        <v>-999</v>
      </c>
      <c r="CI254" s="19">
        <f t="shared" si="413"/>
        <v>0</v>
      </c>
      <c r="CJ254" s="7">
        <f t="shared" si="487"/>
        <v>1</v>
      </c>
      <c r="CK254" s="8">
        <f>+'Detailed Input'!M328</f>
        <v>0</v>
      </c>
      <c r="CL254" s="8">
        <f t="shared" si="451"/>
        <v>0</v>
      </c>
      <c r="CM254" s="8">
        <f t="shared" si="452"/>
        <v>1</v>
      </c>
      <c r="CN254" s="19">
        <f t="shared" si="414"/>
        <v>0</v>
      </c>
      <c r="CO254" s="134">
        <f t="shared" si="415"/>
        <v>0</v>
      </c>
      <c r="CQ254" s="119" t="str">
        <f t="shared" si="453"/>
        <v>blank</v>
      </c>
      <c r="CR254" s="84">
        <f t="shared" si="416"/>
        <v>0</v>
      </c>
      <c r="CS254" s="77">
        <f t="shared" si="417"/>
        <v>0</v>
      </c>
      <c r="CT254" s="77">
        <f t="shared" si="418"/>
        <v>0</v>
      </c>
      <c r="CU254" s="77">
        <f t="shared" si="419"/>
        <v>0</v>
      </c>
      <c r="CV254" s="77">
        <f t="shared" si="420"/>
        <v>0</v>
      </c>
      <c r="CW254" s="77">
        <f t="shared" si="421"/>
        <v>0</v>
      </c>
      <c r="CX254" s="77">
        <f t="shared" si="422"/>
        <v>0</v>
      </c>
      <c r="CY254" s="77">
        <f t="shared" si="423"/>
        <v>0</v>
      </c>
      <c r="CZ254" s="77">
        <f t="shared" si="424"/>
        <v>0</v>
      </c>
      <c r="DA254" s="77">
        <f t="shared" si="425"/>
        <v>0</v>
      </c>
      <c r="DB254" s="145">
        <f t="shared" si="454"/>
        <v>-999</v>
      </c>
      <c r="DC254" s="115">
        <f t="shared" si="455"/>
        <v>-999</v>
      </c>
      <c r="DD254" s="115">
        <f t="shared" si="456"/>
        <v>-999</v>
      </c>
      <c r="DE254" s="115">
        <f t="shared" si="457"/>
        <v>-999</v>
      </c>
      <c r="DF254" s="115">
        <f t="shared" si="458"/>
        <v>-999</v>
      </c>
      <c r="DG254" s="115">
        <f t="shared" si="459"/>
        <v>-999</v>
      </c>
      <c r="DH254" s="115">
        <f t="shared" si="460"/>
        <v>-999</v>
      </c>
      <c r="DI254" s="115">
        <f t="shared" si="461"/>
        <v>-999</v>
      </c>
      <c r="DJ254" s="115">
        <f t="shared" si="462"/>
        <v>-999</v>
      </c>
      <c r="DK254" s="115">
        <f t="shared" si="463"/>
        <v>-999</v>
      </c>
      <c r="DL254" s="125">
        <f t="shared" si="464"/>
        <v>1</v>
      </c>
      <c r="DM254" s="116">
        <f t="shared" si="465"/>
        <v>1</v>
      </c>
      <c r="DN254" s="116">
        <f t="shared" si="466"/>
        <v>1</v>
      </c>
      <c r="DO254" s="116">
        <f t="shared" si="467"/>
        <v>1</v>
      </c>
      <c r="DP254" s="116">
        <f t="shared" si="468"/>
        <v>1</v>
      </c>
      <c r="DQ254" s="116">
        <f t="shared" si="469"/>
        <v>1</v>
      </c>
      <c r="DR254" s="116">
        <f t="shared" si="470"/>
        <v>1</v>
      </c>
      <c r="DS254" s="116">
        <f t="shared" si="471"/>
        <v>1</v>
      </c>
      <c r="DT254" s="116">
        <f t="shared" si="472"/>
        <v>1</v>
      </c>
      <c r="DU254" s="116">
        <f t="shared" si="473"/>
        <v>1</v>
      </c>
      <c r="DV254" s="125">
        <f t="shared" si="474"/>
        <v>0</v>
      </c>
      <c r="DW254" s="116">
        <f t="shared" si="475"/>
        <v>0</v>
      </c>
      <c r="DX254" s="116">
        <f t="shared" si="426"/>
        <v>0</v>
      </c>
      <c r="DY254" s="116">
        <f t="shared" si="427"/>
        <v>0</v>
      </c>
      <c r="DZ254" s="116">
        <f t="shared" si="428"/>
        <v>0</v>
      </c>
      <c r="EA254" s="116">
        <f t="shared" si="429"/>
        <v>0</v>
      </c>
      <c r="EB254" s="116">
        <f t="shared" si="430"/>
        <v>0</v>
      </c>
      <c r="EC254" s="116">
        <f t="shared" si="431"/>
        <v>0</v>
      </c>
      <c r="ED254" s="116">
        <f t="shared" si="432"/>
        <v>0</v>
      </c>
      <c r="EE254" s="116">
        <f t="shared" si="433"/>
        <v>0</v>
      </c>
      <c r="EF254" s="172" t="str">
        <f>IF(EE254&gt;='Detailed Input'!$A$6,INDEX(DB254:DK254,EE254-'Detailed Input'!$A$6+1),"")</f>
        <v/>
      </c>
      <c r="EG254" s="170" t="str">
        <f>IF(EE254&gt;='Detailed Input'!$A$6,INDEX(DL254:DU254,EE254-'Detailed Input'!$A$6+1),"")</f>
        <v/>
      </c>
      <c r="EH254" s="59">
        <f t="shared" si="476"/>
        <v>0</v>
      </c>
      <c r="EI254" s="120">
        <f t="shared" si="477"/>
        <v>0</v>
      </c>
      <c r="EJ254" s="58"/>
    </row>
    <row r="255" spans="1:140" x14ac:dyDescent="0.2">
      <c r="A255" s="133" t="str">
        <f>IF('Detailed Input'!A329="",'Detailed Input'!$A$25,'Detailed Input'!A329)</f>
        <v>blank</v>
      </c>
      <c r="B255" s="16">
        <f>+'Detailed Input'!C329</f>
        <v>0</v>
      </c>
      <c r="C255" s="16">
        <f>MATCH(A255,'Detailed Input'!$A$25:$A$75,0)</f>
        <v>1</v>
      </c>
      <c r="D255" s="17">
        <f>'Detailed Input'!B329+1</f>
        <v>1</v>
      </c>
      <c r="E255" s="18">
        <f t="shared" si="367"/>
        <v>-999</v>
      </c>
      <c r="F255" s="19">
        <f t="shared" si="368"/>
        <v>0</v>
      </c>
      <c r="G255" s="7">
        <f t="shared" si="478"/>
        <v>1</v>
      </c>
      <c r="H255" s="8">
        <f>+'Detailed Input'!D329</f>
        <v>0</v>
      </c>
      <c r="I255" s="8">
        <v>0</v>
      </c>
      <c r="J255" s="8">
        <f t="shared" si="434"/>
        <v>1</v>
      </c>
      <c r="K255" s="19">
        <f t="shared" si="369"/>
        <v>0</v>
      </c>
      <c r="L255" s="9">
        <f t="shared" si="370"/>
        <v>0</v>
      </c>
      <c r="M255" s="17">
        <f t="shared" si="371"/>
        <v>2</v>
      </c>
      <c r="N255" s="18">
        <f t="shared" si="372"/>
        <v>-999</v>
      </c>
      <c r="O255" s="19">
        <f t="shared" si="373"/>
        <v>0</v>
      </c>
      <c r="P255" s="7">
        <f t="shared" si="479"/>
        <v>1</v>
      </c>
      <c r="Q255" s="8">
        <f>+'Detailed Input'!E329</f>
        <v>0</v>
      </c>
      <c r="R255" s="8">
        <f t="shared" si="435"/>
        <v>0</v>
      </c>
      <c r="S255" s="8">
        <f t="shared" si="436"/>
        <v>1</v>
      </c>
      <c r="T255" s="19">
        <f t="shared" si="374"/>
        <v>0</v>
      </c>
      <c r="U255" s="9">
        <f t="shared" si="375"/>
        <v>0</v>
      </c>
      <c r="V255" s="17">
        <f t="shared" si="376"/>
        <v>3</v>
      </c>
      <c r="W255" s="18">
        <f t="shared" si="377"/>
        <v>-999</v>
      </c>
      <c r="X255" s="19">
        <f t="shared" si="378"/>
        <v>0</v>
      </c>
      <c r="Y255" s="7">
        <f t="shared" si="480"/>
        <v>1</v>
      </c>
      <c r="Z255" s="8">
        <f>+'Detailed Input'!F329</f>
        <v>0</v>
      </c>
      <c r="AA255" s="8">
        <f t="shared" si="437"/>
        <v>0</v>
      </c>
      <c r="AB255" s="8">
        <f t="shared" si="438"/>
        <v>1</v>
      </c>
      <c r="AC255" s="19">
        <f t="shared" si="379"/>
        <v>0</v>
      </c>
      <c r="AD255" s="9">
        <f t="shared" si="380"/>
        <v>0</v>
      </c>
      <c r="AE255" s="17">
        <f t="shared" si="381"/>
        <v>4</v>
      </c>
      <c r="AF255" s="18">
        <f t="shared" si="382"/>
        <v>-999</v>
      </c>
      <c r="AG255" s="19">
        <f t="shared" si="383"/>
        <v>0</v>
      </c>
      <c r="AH255" s="7">
        <f t="shared" si="481"/>
        <v>1</v>
      </c>
      <c r="AI255" s="8">
        <f>+'Detailed Input'!G329</f>
        <v>0</v>
      </c>
      <c r="AJ255" s="8">
        <f t="shared" si="439"/>
        <v>0</v>
      </c>
      <c r="AK255" s="8">
        <f t="shared" si="440"/>
        <v>1</v>
      </c>
      <c r="AL255" s="19">
        <f t="shared" si="384"/>
        <v>0</v>
      </c>
      <c r="AM255" s="9">
        <f t="shared" si="385"/>
        <v>0</v>
      </c>
      <c r="AN255" s="17">
        <f t="shared" si="386"/>
        <v>5</v>
      </c>
      <c r="AO255" s="18">
        <f t="shared" si="387"/>
        <v>-999</v>
      </c>
      <c r="AP255" s="19">
        <f t="shared" si="388"/>
        <v>0</v>
      </c>
      <c r="AQ255" s="7">
        <f t="shared" si="482"/>
        <v>1</v>
      </c>
      <c r="AR255" s="8">
        <f>+'Detailed Input'!H329</f>
        <v>0</v>
      </c>
      <c r="AS255" s="8">
        <f t="shared" si="441"/>
        <v>0</v>
      </c>
      <c r="AT255" s="8">
        <f t="shared" si="442"/>
        <v>1</v>
      </c>
      <c r="AU255" s="19">
        <f t="shared" si="389"/>
        <v>0</v>
      </c>
      <c r="AV255" s="9">
        <f t="shared" si="390"/>
        <v>0</v>
      </c>
      <c r="AW255" s="17">
        <f t="shared" si="391"/>
        <v>6</v>
      </c>
      <c r="AX255" s="18">
        <f t="shared" si="392"/>
        <v>-999</v>
      </c>
      <c r="AY255" s="19">
        <f t="shared" si="393"/>
        <v>0</v>
      </c>
      <c r="AZ255" s="7">
        <f t="shared" si="483"/>
        <v>1</v>
      </c>
      <c r="BA255" s="8">
        <f>+'Detailed Input'!I329</f>
        <v>0</v>
      </c>
      <c r="BB255" s="8">
        <f t="shared" si="443"/>
        <v>0</v>
      </c>
      <c r="BC255" s="8">
        <f t="shared" si="444"/>
        <v>1</v>
      </c>
      <c r="BD255" s="19">
        <f t="shared" si="394"/>
        <v>0</v>
      </c>
      <c r="BE255" s="9">
        <f t="shared" si="395"/>
        <v>0</v>
      </c>
      <c r="BF255" s="17">
        <f t="shared" si="396"/>
        <v>7</v>
      </c>
      <c r="BG255" s="18">
        <f t="shared" si="397"/>
        <v>-999</v>
      </c>
      <c r="BH255" s="19">
        <f t="shared" si="398"/>
        <v>0</v>
      </c>
      <c r="BI255" s="7">
        <f t="shared" si="484"/>
        <v>1</v>
      </c>
      <c r="BJ255" s="8">
        <f>+'Detailed Input'!J329</f>
        <v>0</v>
      </c>
      <c r="BK255" s="8">
        <f t="shared" si="445"/>
        <v>0</v>
      </c>
      <c r="BL255" s="8">
        <f t="shared" si="446"/>
        <v>1</v>
      </c>
      <c r="BM255" s="19">
        <f t="shared" si="399"/>
        <v>0</v>
      </c>
      <c r="BN255" s="9">
        <f t="shared" si="400"/>
        <v>0</v>
      </c>
      <c r="BO255" s="17">
        <f t="shared" si="401"/>
        <v>8</v>
      </c>
      <c r="BP255" s="18">
        <f t="shared" si="402"/>
        <v>-999</v>
      </c>
      <c r="BQ255" s="19">
        <f t="shared" si="403"/>
        <v>0</v>
      </c>
      <c r="BR255" s="7">
        <f t="shared" si="485"/>
        <v>1</v>
      </c>
      <c r="BS255" s="8">
        <f>+'Detailed Input'!K329</f>
        <v>0</v>
      </c>
      <c r="BT255" s="8">
        <f t="shared" si="447"/>
        <v>0</v>
      </c>
      <c r="BU255" s="8">
        <f t="shared" si="448"/>
        <v>1</v>
      </c>
      <c r="BV255" s="19">
        <f t="shared" si="404"/>
        <v>0</v>
      </c>
      <c r="BW255" s="9">
        <f t="shared" si="405"/>
        <v>0</v>
      </c>
      <c r="BX255" s="17">
        <f t="shared" si="406"/>
        <v>9</v>
      </c>
      <c r="BY255" s="18">
        <f t="shared" si="407"/>
        <v>-999</v>
      </c>
      <c r="BZ255" s="19">
        <f t="shared" si="408"/>
        <v>0</v>
      </c>
      <c r="CA255" s="7">
        <f t="shared" si="486"/>
        <v>1</v>
      </c>
      <c r="CB255" s="8">
        <f>+'Detailed Input'!L329</f>
        <v>0</v>
      </c>
      <c r="CC255" s="8">
        <f t="shared" si="449"/>
        <v>0</v>
      </c>
      <c r="CD255" s="8">
        <f t="shared" si="450"/>
        <v>1</v>
      </c>
      <c r="CE255" s="19">
        <f t="shared" si="409"/>
        <v>0</v>
      </c>
      <c r="CF255" s="9">
        <f t="shared" si="410"/>
        <v>0</v>
      </c>
      <c r="CG255" s="17">
        <f t="shared" si="411"/>
        <v>10</v>
      </c>
      <c r="CH255" s="18">
        <f t="shared" si="412"/>
        <v>-999</v>
      </c>
      <c r="CI255" s="19">
        <f t="shared" si="413"/>
        <v>0</v>
      </c>
      <c r="CJ255" s="7">
        <f t="shared" si="487"/>
        <v>1</v>
      </c>
      <c r="CK255" s="8">
        <f>+'Detailed Input'!M329</f>
        <v>0</v>
      </c>
      <c r="CL255" s="8">
        <f t="shared" si="451"/>
        <v>0</v>
      </c>
      <c r="CM255" s="8">
        <f t="shared" si="452"/>
        <v>1</v>
      </c>
      <c r="CN255" s="19">
        <f t="shared" si="414"/>
        <v>0</v>
      </c>
      <c r="CO255" s="134">
        <f t="shared" si="415"/>
        <v>0</v>
      </c>
      <c r="CQ255" s="119" t="str">
        <f t="shared" si="453"/>
        <v>blank</v>
      </c>
      <c r="CR255" s="84">
        <f t="shared" si="416"/>
        <v>0</v>
      </c>
      <c r="CS255" s="77">
        <f t="shared" si="417"/>
        <v>0</v>
      </c>
      <c r="CT255" s="77">
        <f t="shared" si="418"/>
        <v>0</v>
      </c>
      <c r="CU255" s="77">
        <f t="shared" si="419"/>
        <v>0</v>
      </c>
      <c r="CV255" s="77">
        <f t="shared" si="420"/>
        <v>0</v>
      </c>
      <c r="CW255" s="77">
        <f t="shared" si="421"/>
        <v>0</v>
      </c>
      <c r="CX255" s="77">
        <f t="shared" si="422"/>
        <v>0</v>
      </c>
      <c r="CY255" s="77">
        <f t="shared" si="423"/>
        <v>0</v>
      </c>
      <c r="CZ255" s="77">
        <f t="shared" si="424"/>
        <v>0</v>
      </c>
      <c r="DA255" s="77">
        <f t="shared" si="425"/>
        <v>0</v>
      </c>
      <c r="DB255" s="145">
        <f t="shared" si="454"/>
        <v>-999</v>
      </c>
      <c r="DC255" s="115">
        <f t="shared" si="455"/>
        <v>-999</v>
      </c>
      <c r="DD255" s="115">
        <f t="shared" si="456"/>
        <v>-999</v>
      </c>
      <c r="DE255" s="115">
        <f t="shared" si="457"/>
        <v>-999</v>
      </c>
      <c r="DF255" s="115">
        <f t="shared" si="458"/>
        <v>-999</v>
      </c>
      <c r="DG255" s="115">
        <f t="shared" si="459"/>
        <v>-999</v>
      </c>
      <c r="DH255" s="115">
        <f t="shared" si="460"/>
        <v>-999</v>
      </c>
      <c r="DI255" s="115">
        <f t="shared" si="461"/>
        <v>-999</v>
      </c>
      <c r="DJ255" s="115">
        <f t="shared" si="462"/>
        <v>-999</v>
      </c>
      <c r="DK255" s="115">
        <f t="shared" si="463"/>
        <v>-999</v>
      </c>
      <c r="DL255" s="125">
        <f t="shared" si="464"/>
        <v>1</v>
      </c>
      <c r="DM255" s="116">
        <f t="shared" si="465"/>
        <v>1</v>
      </c>
      <c r="DN255" s="116">
        <f t="shared" si="466"/>
        <v>1</v>
      </c>
      <c r="DO255" s="116">
        <f t="shared" si="467"/>
        <v>1</v>
      </c>
      <c r="DP255" s="116">
        <f t="shared" si="468"/>
        <v>1</v>
      </c>
      <c r="DQ255" s="116">
        <f t="shared" si="469"/>
        <v>1</v>
      </c>
      <c r="DR255" s="116">
        <f t="shared" si="470"/>
        <v>1</v>
      </c>
      <c r="DS255" s="116">
        <f t="shared" si="471"/>
        <v>1</v>
      </c>
      <c r="DT255" s="116">
        <f t="shared" si="472"/>
        <v>1</v>
      </c>
      <c r="DU255" s="116">
        <f t="shared" si="473"/>
        <v>1</v>
      </c>
      <c r="DV255" s="125">
        <f t="shared" si="474"/>
        <v>0</v>
      </c>
      <c r="DW255" s="116">
        <f t="shared" si="475"/>
        <v>0</v>
      </c>
      <c r="DX255" s="116">
        <f t="shared" si="426"/>
        <v>0</v>
      </c>
      <c r="DY255" s="116">
        <f t="shared" si="427"/>
        <v>0</v>
      </c>
      <c r="DZ255" s="116">
        <f t="shared" si="428"/>
        <v>0</v>
      </c>
      <c r="EA255" s="116">
        <f t="shared" si="429"/>
        <v>0</v>
      </c>
      <c r="EB255" s="116">
        <f t="shared" si="430"/>
        <v>0</v>
      </c>
      <c r="EC255" s="116">
        <f t="shared" si="431"/>
        <v>0</v>
      </c>
      <c r="ED255" s="116">
        <f t="shared" si="432"/>
        <v>0</v>
      </c>
      <c r="EE255" s="116">
        <f t="shared" si="433"/>
        <v>0</v>
      </c>
      <c r="EF255" s="172" t="str">
        <f>IF(EE255&gt;='Detailed Input'!$A$6,INDEX(DB255:DK255,EE255-'Detailed Input'!$A$6+1),"")</f>
        <v/>
      </c>
      <c r="EG255" s="170" t="str">
        <f>IF(EE255&gt;='Detailed Input'!$A$6,INDEX(DL255:DU255,EE255-'Detailed Input'!$A$6+1),"")</f>
        <v/>
      </c>
      <c r="EH255" s="59">
        <f t="shared" si="476"/>
        <v>0</v>
      </c>
      <c r="EI255" s="120">
        <f t="shared" si="477"/>
        <v>0</v>
      </c>
      <c r="EJ255" s="58"/>
    </row>
    <row r="256" spans="1:140" x14ac:dyDescent="0.2">
      <c r="A256" s="133" t="str">
        <f>IF('Detailed Input'!A330="",'Detailed Input'!$A$25,'Detailed Input'!A330)</f>
        <v>blank</v>
      </c>
      <c r="B256" s="16">
        <f>+'Detailed Input'!C330</f>
        <v>0</v>
      </c>
      <c r="C256" s="16">
        <f>MATCH(A256,'Detailed Input'!$A$25:$A$75,0)</f>
        <v>1</v>
      </c>
      <c r="D256" s="17">
        <f>'Detailed Input'!B330+1</f>
        <v>1</v>
      </c>
      <c r="E256" s="18">
        <f t="shared" si="367"/>
        <v>-999</v>
      </c>
      <c r="F256" s="19">
        <f t="shared" si="368"/>
        <v>0</v>
      </c>
      <c r="G256" s="7">
        <f t="shared" si="478"/>
        <v>1</v>
      </c>
      <c r="H256" s="8">
        <f>+'Detailed Input'!D330</f>
        <v>0</v>
      </c>
      <c r="I256" s="8">
        <v>0</v>
      </c>
      <c r="J256" s="8">
        <f t="shared" si="434"/>
        <v>1</v>
      </c>
      <c r="K256" s="19">
        <f t="shared" si="369"/>
        <v>0</v>
      </c>
      <c r="L256" s="9">
        <f t="shared" si="370"/>
        <v>0</v>
      </c>
      <c r="M256" s="17">
        <f t="shared" si="371"/>
        <v>2</v>
      </c>
      <c r="N256" s="18">
        <f t="shared" si="372"/>
        <v>-999</v>
      </c>
      <c r="O256" s="19">
        <f t="shared" si="373"/>
        <v>0</v>
      </c>
      <c r="P256" s="7">
        <f t="shared" si="479"/>
        <v>1</v>
      </c>
      <c r="Q256" s="8">
        <f>+'Detailed Input'!E330</f>
        <v>0</v>
      </c>
      <c r="R256" s="8">
        <f t="shared" si="435"/>
        <v>0</v>
      </c>
      <c r="S256" s="8">
        <f t="shared" si="436"/>
        <v>1</v>
      </c>
      <c r="T256" s="19">
        <f t="shared" si="374"/>
        <v>0</v>
      </c>
      <c r="U256" s="9">
        <f t="shared" si="375"/>
        <v>0</v>
      </c>
      <c r="V256" s="17">
        <f t="shared" si="376"/>
        <v>3</v>
      </c>
      <c r="W256" s="18">
        <f t="shared" si="377"/>
        <v>-999</v>
      </c>
      <c r="X256" s="19">
        <f t="shared" si="378"/>
        <v>0</v>
      </c>
      <c r="Y256" s="7">
        <f t="shared" si="480"/>
        <v>1</v>
      </c>
      <c r="Z256" s="8">
        <f>+'Detailed Input'!F330</f>
        <v>0</v>
      </c>
      <c r="AA256" s="8">
        <f t="shared" si="437"/>
        <v>0</v>
      </c>
      <c r="AB256" s="8">
        <f t="shared" si="438"/>
        <v>1</v>
      </c>
      <c r="AC256" s="19">
        <f t="shared" si="379"/>
        <v>0</v>
      </c>
      <c r="AD256" s="9">
        <f t="shared" si="380"/>
        <v>0</v>
      </c>
      <c r="AE256" s="17">
        <f t="shared" si="381"/>
        <v>4</v>
      </c>
      <c r="AF256" s="18">
        <f t="shared" si="382"/>
        <v>-999</v>
      </c>
      <c r="AG256" s="19">
        <f t="shared" si="383"/>
        <v>0</v>
      </c>
      <c r="AH256" s="7">
        <f t="shared" si="481"/>
        <v>1</v>
      </c>
      <c r="AI256" s="8">
        <f>+'Detailed Input'!G330</f>
        <v>0</v>
      </c>
      <c r="AJ256" s="8">
        <f t="shared" si="439"/>
        <v>0</v>
      </c>
      <c r="AK256" s="8">
        <f t="shared" si="440"/>
        <v>1</v>
      </c>
      <c r="AL256" s="19">
        <f t="shared" si="384"/>
        <v>0</v>
      </c>
      <c r="AM256" s="9">
        <f t="shared" si="385"/>
        <v>0</v>
      </c>
      <c r="AN256" s="17">
        <f t="shared" si="386"/>
        <v>5</v>
      </c>
      <c r="AO256" s="18">
        <f t="shared" si="387"/>
        <v>-999</v>
      </c>
      <c r="AP256" s="19">
        <f t="shared" si="388"/>
        <v>0</v>
      </c>
      <c r="AQ256" s="7">
        <f t="shared" si="482"/>
        <v>1</v>
      </c>
      <c r="AR256" s="8">
        <f>+'Detailed Input'!H330</f>
        <v>0</v>
      </c>
      <c r="AS256" s="8">
        <f t="shared" si="441"/>
        <v>0</v>
      </c>
      <c r="AT256" s="8">
        <f t="shared" si="442"/>
        <v>1</v>
      </c>
      <c r="AU256" s="19">
        <f t="shared" si="389"/>
        <v>0</v>
      </c>
      <c r="AV256" s="9">
        <f t="shared" si="390"/>
        <v>0</v>
      </c>
      <c r="AW256" s="17">
        <f t="shared" si="391"/>
        <v>6</v>
      </c>
      <c r="AX256" s="18">
        <f t="shared" si="392"/>
        <v>-999</v>
      </c>
      <c r="AY256" s="19">
        <f t="shared" si="393"/>
        <v>0</v>
      </c>
      <c r="AZ256" s="7">
        <f t="shared" si="483"/>
        <v>1</v>
      </c>
      <c r="BA256" s="8">
        <f>+'Detailed Input'!I330</f>
        <v>0</v>
      </c>
      <c r="BB256" s="8">
        <f t="shared" si="443"/>
        <v>0</v>
      </c>
      <c r="BC256" s="8">
        <f t="shared" si="444"/>
        <v>1</v>
      </c>
      <c r="BD256" s="19">
        <f t="shared" si="394"/>
        <v>0</v>
      </c>
      <c r="BE256" s="9">
        <f t="shared" si="395"/>
        <v>0</v>
      </c>
      <c r="BF256" s="17">
        <f t="shared" si="396"/>
        <v>7</v>
      </c>
      <c r="BG256" s="18">
        <f t="shared" si="397"/>
        <v>-999</v>
      </c>
      <c r="BH256" s="19">
        <f t="shared" si="398"/>
        <v>0</v>
      </c>
      <c r="BI256" s="7">
        <f t="shared" si="484"/>
        <v>1</v>
      </c>
      <c r="BJ256" s="8">
        <f>+'Detailed Input'!J330</f>
        <v>0</v>
      </c>
      <c r="BK256" s="8">
        <f t="shared" si="445"/>
        <v>0</v>
      </c>
      <c r="BL256" s="8">
        <f t="shared" si="446"/>
        <v>1</v>
      </c>
      <c r="BM256" s="19">
        <f t="shared" si="399"/>
        <v>0</v>
      </c>
      <c r="BN256" s="9">
        <f t="shared" si="400"/>
        <v>0</v>
      </c>
      <c r="BO256" s="17">
        <f t="shared" si="401"/>
        <v>8</v>
      </c>
      <c r="BP256" s="18">
        <f t="shared" si="402"/>
        <v>-999</v>
      </c>
      <c r="BQ256" s="19">
        <f t="shared" si="403"/>
        <v>0</v>
      </c>
      <c r="BR256" s="7">
        <f t="shared" si="485"/>
        <v>1</v>
      </c>
      <c r="BS256" s="8">
        <f>+'Detailed Input'!K330</f>
        <v>0</v>
      </c>
      <c r="BT256" s="8">
        <f t="shared" si="447"/>
        <v>0</v>
      </c>
      <c r="BU256" s="8">
        <f t="shared" si="448"/>
        <v>1</v>
      </c>
      <c r="BV256" s="19">
        <f t="shared" si="404"/>
        <v>0</v>
      </c>
      <c r="BW256" s="9">
        <f t="shared" si="405"/>
        <v>0</v>
      </c>
      <c r="BX256" s="17">
        <f t="shared" si="406"/>
        <v>9</v>
      </c>
      <c r="BY256" s="18">
        <f t="shared" si="407"/>
        <v>-999</v>
      </c>
      <c r="BZ256" s="19">
        <f t="shared" si="408"/>
        <v>0</v>
      </c>
      <c r="CA256" s="7">
        <f t="shared" si="486"/>
        <v>1</v>
      </c>
      <c r="CB256" s="8">
        <f>+'Detailed Input'!L330</f>
        <v>0</v>
      </c>
      <c r="CC256" s="8">
        <f t="shared" si="449"/>
        <v>0</v>
      </c>
      <c r="CD256" s="8">
        <f t="shared" si="450"/>
        <v>1</v>
      </c>
      <c r="CE256" s="19">
        <f t="shared" si="409"/>
        <v>0</v>
      </c>
      <c r="CF256" s="9">
        <f t="shared" si="410"/>
        <v>0</v>
      </c>
      <c r="CG256" s="17">
        <f t="shared" si="411"/>
        <v>10</v>
      </c>
      <c r="CH256" s="18">
        <f t="shared" si="412"/>
        <v>-999</v>
      </c>
      <c r="CI256" s="19">
        <f t="shared" si="413"/>
        <v>0</v>
      </c>
      <c r="CJ256" s="7">
        <f t="shared" si="487"/>
        <v>1</v>
      </c>
      <c r="CK256" s="8">
        <f>+'Detailed Input'!M330</f>
        <v>0</v>
      </c>
      <c r="CL256" s="8">
        <f t="shared" si="451"/>
        <v>0</v>
      </c>
      <c r="CM256" s="8">
        <f t="shared" si="452"/>
        <v>1</v>
      </c>
      <c r="CN256" s="19">
        <f t="shared" si="414"/>
        <v>0</v>
      </c>
      <c r="CO256" s="134">
        <f t="shared" si="415"/>
        <v>0</v>
      </c>
      <c r="CQ256" s="119" t="str">
        <f t="shared" si="453"/>
        <v>blank</v>
      </c>
      <c r="CR256" s="84">
        <f t="shared" si="416"/>
        <v>0</v>
      </c>
      <c r="CS256" s="77">
        <f t="shared" si="417"/>
        <v>0</v>
      </c>
      <c r="CT256" s="77">
        <f t="shared" si="418"/>
        <v>0</v>
      </c>
      <c r="CU256" s="77">
        <f t="shared" si="419"/>
        <v>0</v>
      </c>
      <c r="CV256" s="77">
        <f t="shared" si="420"/>
        <v>0</v>
      </c>
      <c r="CW256" s="77">
        <f t="shared" si="421"/>
        <v>0</v>
      </c>
      <c r="CX256" s="77">
        <f t="shared" si="422"/>
        <v>0</v>
      </c>
      <c r="CY256" s="77">
        <f t="shared" si="423"/>
        <v>0</v>
      </c>
      <c r="CZ256" s="77">
        <f t="shared" si="424"/>
        <v>0</v>
      </c>
      <c r="DA256" s="77">
        <f t="shared" si="425"/>
        <v>0</v>
      </c>
      <c r="DB256" s="145">
        <f t="shared" si="454"/>
        <v>-999</v>
      </c>
      <c r="DC256" s="115">
        <f t="shared" si="455"/>
        <v>-999</v>
      </c>
      <c r="DD256" s="115">
        <f t="shared" si="456"/>
        <v>-999</v>
      </c>
      <c r="DE256" s="115">
        <f t="shared" si="457"/>
        <v>-999</v>
      </c>
      <c r="DF256" s="115">
        <f t="shared" si="458"/>
        <v>-999</v>
      </c>
      <c r="DG256" s="115">
        <f t="shared" si="459"/>
        <v>-999</v>
      </c>
      <c r="DH256" s="115">
        <f t="shared" si="460"/>
        <v>-999</v>
      </c>
      <c r="DI256" s="115">
        <f t="shared" si="461"/>
        <v>-999</v>
      </c>
      <c r="DJ256" s="115">
        <f t="shared" si="462"/>
        <v>-999</v>
      </c>
      <c r="DK256" s="115">
        <f t="shared" si="463"/>
        <v>-999</v>
      </c>
      <c r="DL256" s="125">
        <f t="shared" si="464"/>
        <v>1</v>
      </c>
      <c r="DM256" s="116">
        <f t="shared" si="465"/>
        <v>1</v>
      </c>
      <c r="DN256" s="116">
        <f t="shared" si="466"/>
        <v>1</v>
      </c>
      <c r="DO256" s="116">
        <f t="shared" si="467"/>
        <v>1</v>
      </c>
      <c r="DP256" s="116">
        <f t="shared" si="468"/>
        <v>1</v>
      </c>
      <c r="DQ256" s="116">
        <f t="shared" si="469"/>
        <v>1</v>
      </c>
      <c r="DR256" s="116">
        <f t="shared" si="470"/>
        <v>1</v>
      </c>
      <c r="DS256" s="116">
        <f t="shared" si="471"/>
        <v>1</v>
      </c>
      <c r="DT256" s="116">
        <f t="shared" si="472"/>
        <v>1</v>
      </c>
      <c r="DU256" s="116">
        <f t="shared" si="473"/>
        <v>1</v>
      </c>
      <c r="DV256" s="125">
        <f t="shared" si="474"/>
        <v>0</v>
      </c>
      <c r="DW256" s="116">
        <f t="shared" si="475"/>
        <v>0</v>
      </c>
      <c r="DX256" s="116">
        <f t="shared" si="426"/>
        <v>0</v>
      </c>
      <c r="DY256" s="116">
        <f t="shared" si="427"/>
        <v>0</v>
      </c>
      <c r="DZ256" s="116">
        <f t="shared" si="428"/>
        <v>0</v>
      </c>
      <c r="EA256" s="116">
        <f t="shared" si="429"/>
        <v>0</v>
      </c>
      <c r="EB256" s="116">
        <f t="shared" si="430"/>
        <v>0</v>
      </c>
      <c r="EC256" s="116">
        <f t="shared" si="431"/>
        <v>0</v>
      </c>
      <c r="ED256" s="116">
        <f t="shared" si="432"/>
        <v>0</v>
      </c>
      <c r="EE256" s="116">
        <f t="shared" si="433"/>
        <v>0</v>
      </c>
      <c r="EF256" s="172" t="str">
        <f>IF(EE256&gt;='Detailed Input'!$A$6,INDEX(DB256:DK256,EE256-'Detailed Input'!$A$6+1),"")</f>
        <v/>
      </c>
      <c r="EG256" s="170" t="str">
        <f>IF(EE256&gt;='Detailed Input'!$A$6,INDEX(DL256:DU256,EE256-'Detailed Input'!$A$6+1),"")</f>
        <v/>
      </c>
      <c r="EH256" s="59">
        <f t="shared" si="476"/>
        <v>0</v>
      </c>
      <c r="EI256" s="120">
        <f t="shared" si="477"/>
        <v>0</v>
      </c>
      <c r="EJ256" s="58"/>
    </row>
    <row r="257" spans="1:140" ht="13.5" thickBot="1" x14ac:dyDescent="0.25">
      <c r="A257" s="135" t="str">
        <f>IF('Detailed Input'!A331="",'Detailed Input'!$A$25,'Detailed Input'!A331)</f>
        <v>blank</v>
      </c>
      <c r="B257" s="136">
        <f>+'Detailed Input'!C331</f>
        <v>0</v>
      </c>
      <c r="C257" s="136">
        <f>MATCH(A257,'Detailed Input'!$A$25:$A$75,0)</f>
        <v>1</v>
      </c>
      <c r="D257" s="137">
        <f>'Detailed Input'!B331+1</f>
        <v>1</v>
      </c>
      <c r="E257" s="138">
        <f t="shared" si="367"/>
        <v>-999</v>
      </c>
      <c r="F257" s="139">
        <f t="shared" si="368"/>
        <v>0</v>
      </c>
      <c r="G257" s="140">
        <f t="shared" si="478"/>
        <v>1</v>
      </c>
      <c r="H257" s="141">
        <f>+'Detailed Input'!D331</f>
        <v>0</v>
      </c>
      <c r="I257" s="141">
        <v>0</v>
      </c>
      <c r="J257" s="141">
        <f t="shared" si="434"/>
        <v>1</v>
      </c>
      <c r="K257" s="139">
        <f t="shared" si="369"/>
        <v>0</v>
      </c>
      <c r="L257" s="142">
        <f t="shared" si="370"/>
        <v>0</v>
      </c>
      <c r="M257" s="137">
        <f t="shared" si="371"/>
        <v>2</v>
      </c>
      <c r="N257" s="138">
        <f t="shared" si="372"/>
        <v>-999</v>
      </c>
      <c r="O257" s="139">
        <f t="shared" si="373"/>
        <v>0</v>
      </c>
      <c r="P257" s="140">
        <f t="shared" si="479"/>
        <v>1</v>
      </c>
      <c r="Q257" s="141">
        <f>+'Detailed Input'!E331</f>
        <v>0</v>
      </c>
      <c r="R257" s="141">
        <f t="shared" si="435"/>
        <v>0</v>
      </c>
      <c r="S257" s="141">
        <f t="shared" si="436"/>
        <v>1</v>
      </c>
      <c r="T257" s="139">
        <f t="shared" si="374"/>
        <v>0</v>
      </c>
      <c r="U257" s="142">
        <f t="shared" si="375"/>
        <v>0</v>
      </c>
      <c r="V257" s="137">
        <f t="shared" si="376"/>
        <v>3</v>
      </c>
      <c r="W257" s="138">
        <f t="shared" si="377"/>
        <v>-999</v>
      </c>
      <c r="X257" s="139">
        <f t="shared" si="378"/>
        <v>0</v>
      </c>
      <c r="Y257" s="140">
        <f t="shared" si="480"/>
        <v>1</v>
      </c>
      <c r="Z257" s="141">
        <f>+'Detailed Input'!F331</f>
        <v>0</v>
      </c>
      <c r="AA257" s="141">
        <f t="shared" si="437"/>
        <v>0</v>
      </c>
      <c r="AB257" s="141">
        <f t="shared" si="438"/>
        <v>1</v>
      </c>
      <c r="AC257" s="139">
        <f t="shared" si="379"/>
        <v>0</v>
      </c>
      <c r="AD257" s="142">
        <f t="shared" si="380"/>
        <v>0</v>
      </c>
      <c r="AE257" s="137">
        <f t="shared" si="381"/>
        <v>4</v>
      </c>
      <c r="AF257" s="138">
        <f t="shared" si="382"/>
        <v>-999</v>
      </c>
      <c r="AG257" s="139">
        <f t="shared" si="383"/>
        <v>0</v>
      </c>
      <c r="AH257" s="140">
        <f t="shared" si="481"/>
        <v>1</v>
      </c>
      <c r="AI257" s="141">
        <f>+'Detailed Input'!G331</f>
        <v>0</v>
      </c>
      <c r="AJ257" s="141">
        <f t="shared" si="439"/>
        <v>0</v>
      </c>
      <c r="AK257" s="141">
        <f t="shared" si="440"/>
        <v>1</v>
      </c>
      <c r="AL257" s="139">
        <f t="shared" si="384"/>
        <v>0</v>
      </c>
      <c r="AM257" s="142">
        <f t="shared" si="385"/>
        <v>0</v>
      </c>
      <c r="AN257" s="137">
        <f t="shared" si="386"/>
        <v>5</v>
      </c>
      <c r="AO257" s="138">
        <f t="shared" si="387"/>
        <v>-999</v>
      </c>
      <c r="AP257" s="139">
        <f t="shared" si="388"/>
        <v>0</v>
      </c>
      <c r="AQ257" s="140">
        <f t="shared" si="482"/>
        <v>1</v>
      </c>
      <c r="AR257" s="141">
        <f>+'Detailed Input'!H331</f>
        <v>0</v>
      </c>
      <c r="AS257" s="141">
        <f t="shared" si="441"/>
        <v>0</v>
      </c>
      <c r="AT257" s="141">
        <f t="shared" si="442"/>
        <v>1</v>
      </c>
      <c r="AU257" s="139">
        <f t="shared" si="389"/>
        <v>0</v>
      </c>
      <c r="AV257" s="142">
        <f t="shared" si="390"/>
        <v>0</v>
      </c>
      <c r="AW257" s="137">
        <f t="shared" si="391"/>
        <v>6</v>
      </c>
      <c r="AX257" s="138">
        <f t="shared" si="392"/>
        <v>-999</v>
      </c>
      <c r="AY257" s="139">
        <f t="shared" si="393"/>
        <v>0</v>
      </c>
      <c r="AZ257" s="140">
        <f t="shared" si="483"/>
        <v>1</v>
      </c>
      <c r="BA257" s="141">
        <f>+'Detailed Input'!I331</f>
        <v>0</v>
      </c>
      <c r="BB257" s="141">
        <f t="shared" si="443"/>
        <v>0</v>
      </c>
      <c r="BC257" s="141">
        <f t="shared" si="444"/>
        <v>1</v>
      </c>
      <c r="BD257" s="139">
        <f t="shared" si="394"/>
        <v>0</v>
      </c>
      <c r="BE257" s="142">
        <f t="shared" si="395"/>
        <v>0</v>
      </c>
      <c r="BF257" s="137">
        <f t="shared" si="396"/>
        <v>7</v>
      </c>
      <c r="BG257" s="138">
        <f t="shared" si="397"/>
        <v>-999</v>
      </c>
      <c r="BH257" s="139">
        <f t="shared" si="398"/>
        <v>0</v>
      </c>
      <c r="BI257" s="140">
        <f t="shared" si="484"/>
        <v>1</v>
      </c>
      <c r="BJ257" s="141">
        <f>+'Detailed Input'!J331</f>
        <v>0</v>
      </c>
      <c r="BK257" s="141">
        <f t="shared" si="445"/>
        <v>0</v>
      </c>
      <c r="BL257" s="141">
        <f t="shared" si="446"/>
        <v>1</v>
      </c>
      <c r="BM257" s="139">
        <f t="shared" si="399"/>
        <v>0</v>
      </c>
      <c r="BN257" s="142">
        <f t="shared" si="400"/>
        <v>0</v>
      </c>
      <c r="BO257" s="137">
        <f t="shared" si="401"/>
        <v>8</v>
      </c>
      <c r="BP257" s="138">
        <f t="shared" si="402"/>
        <v>-999</v>
      </c>
      <c r="BQ257" s="139">
        <f t="shared" si="403"/>
        <v>0</v>
      </c>
      <c r="BR257" s="140">
        <f t="shared" si="485"/>
        <v>1</v>
      </c>
      <c r="BS257" s="141">
        <f>+'Detailed Input'!K331</f>
        <v>0</v>
      </c>
      <c r="BT257" s="141">
        <f t="shared" si="447"/>
        <v>0</v>
      </c>
      <c r="BU257" s="141">
        <f t="shared" si="448"/>
        <v>1</v>
      </c>
      <c r="BV257" s="139">
        <f t="shared" si="404"/>
        <v>0</v>
      </c>
      <c r="BW257" s="142">
        <f t="shared" si="405"/>
        <v>0</v>
      </c>
      <c r="BX257" s="137">
        <f t="shared" si="406"/>
        <v>9</v>
      </c>
      <c r="BY257" s="138">
        <f t="shared" si="407"/>
        <v>-999</v>
      </c>
      <c r="BZ257" s="139">
        <f t="shared" si="408"/>
        <v>0</v>
      </c>
      <c r="CA257" s="140">
        <f t="shared" si="486"/>
        <v>1</v>
      </c>
      <c r="CB257" s="141">
        <f>+'Detailed Input'!L331</f>
        <v>0</v>
      </c>
      <c r="CC257" s="141">
        <f t="shared" si="449"/>
        <v>0</v>
      </c>
      <c r="CD257" s="141">
        <f t="shared" si="450"/>
        <v>1</v>
      </c>
      <c r="CE257" s="139">
        <f t="shared" si="409"/>
        <v>0</v>
      </c>
      <c r="CF257" s="142">
        <f t="shared" si="410"/>
        <v>0</v>
      </c>
      <c r="CG257" s="137">
        <f t="shared" si="411"/>
        <v>10</v>
      </c>
      <c r="CH257" s="138">
        <f t="shared" si="412"/>
        <v>-999</v>
      </c>
      <c r="CI257" s="139">
        <f t="shared" si="413"/>
        <v>0</v>
      </c>
      <c r="CJ257" s="140">
        <f t="shared" si="487"/>
        <v>1</v>
      </c>
      <c r="CK257" s="141">
        <f>+'Detailed Input'!M331</f>
        <v>0</v>
      </c>
      <c r="CL257" s="141">
        <f t="shared" si="451"/>
        <v>0</v>
      </c>
      <c r="CM257" s="141">
        <f t="shared" si="452"/>
        <v>1</v>
      </c>
      <c r="CN257" s="139">
        <f t="shared" si="414"/>
        <v>0</v>
      </c>
      <c r="CO257" s="143">
        <f t="shared" si="415"/>
        <v>0</v>
      </c>
      <c r="CQ257" s="121" t="str">
        <f t="shared" si="453"/>
        <v>blank</v>
      </c>
      <c r="CR257" s="85">
        <f t="shared" si="416"/>
        <v>0</v>
      </c>
      <c r="CS257" s="79">
        <f t="shared" si="417"/>
        <v>0</v>
      </c>
      <c r="CT257" s="79">
        <f t="shared" si="418"/>
        <v>0</v>
      </c>
      <c r="CU257" s="79">
        <f t="shared" si="419"/>
        <v>0</v>
      </c>
      <c r="CV257" s="79">
        <f t="shared" si="420"/>
        <v>0</v>
      </c>
      <c r="CW257" s="79">
        <f t="shared" si="421"/>
        <v>0</v>
      </c>
      <c r="CX257" s="79">
        <f t="shared" si="422"/>
        <v>0</v>
      </c>
      <c r="CY257" s="79">
        <f t="shared" si="423"/>
        <v>0</v>
      </c>
      <c r="CZ257" s="79">
        <f t="shared" si="424"/>
        <v>0</v>
      </c>
      <c r="DA257" s="79">
        <f t="shared" si="425"/>
        <v>0</v>
      </c>
      <c r="DB257" s="146">
        <f t="shared" si="454"/>
        <v>-999</v>
      </c>
      <c r="DC257" s="122">
        <f t="shared" si="455"/>
        <v>-999</v>
      </c>
      <c r="DD257" s="122">
        <f t="shared" si="456"/>
        <v>-999</v>
      </c>
      <c r="DE257" s="122">
        <f t="shared" si="457"/>
        <v>-999</v>
      </c>
      <c r="DF257" s="122">
        <f t="shared" si="458"/>
        <v>-999</v>
      </c>
      <c r="DG257" s="122">
        <f t="shared" si="459"/>
        <v>-999</v>
      </c>
      <c r="DH257" s="122">
        <f t="shared" si="460"/>
        <v>-999</v>
      </c>
      <c r="DI257" s="122">
        <f t="shared" si="461"/>
        <v>-999</v>
      </c>
      <c r="DJ257" s="122">
        <f t="shared" si="462"/>
        <v>-999</v>
      </c>
      <c r="DK257" s="122">
        <f t="shared" si="463"/>
        <v>-999</v>
      </c>
      <c r="DL257" s="126">
        <f t="shared" si="464"/>
        <v>1</v>
      </c>
      <c r="DM257" s="123">
        <f t="shared" si="465"/>
        <v>1</v>
      </c>
      <c r="DN257" s="123">
        <f t="shared" si="466"/>
        <v>1</v>
      </c>
      <c r="DO257" s="123">
        <f t="shared" si="467"/>
        <v>1</v>
      </c>
      <c r="DP257" s="123">
        <f t="shared" si="468"/>
        <v>1</v>
      </c>
      <c r="DQ257" s="123">
        <f t="shared" si="469"/>
        <v>1</v>
      </c>
      <c r="DR257" s="123">
        <f t="shared" si="470"/>
        <v>1</v>
      </c>
      <c r="DS257" s="123">
        <f t="shared" si="471"/>
        <v>1</v>
      </c>
      <c r="DT257" s="123">
        <f t="shared" si="472"/>
        <v>1</v>
      </c>
      <c r="DU257" s="123">
        <f t="shared" si="473"/>
        <v>1</v>
      </c>
      <c r="DV257" s="126">
        <f t="shared" si="474"/>
        <v>0</v>
      </c>
      <c r="DW257" s="123">
        <f t="shared" si="475"/>
        <v>0</v>
      </c>
      <c r="DX257" s="123">
        <f t="shared" si="426"/>
        <v>0</v>
      </c>
      <c r="DY257" s="123">
        <f t="shared" si="427"/>
        <v>0</v>
      </c>
      <c r="DZ257" s="123">
        <f t="shared" si="428"/>
        <v>0</v>
      </c>
      <c r="EA257" s="123">
        <f t="shared" si="429"/>
        <v>0</v>
      </c>
      <c r="EB257" s="123">
        <f t="shared" si="430"/>
        <v>0</v>
      </c>
      <c r="EC257" s="123">
        <f t="shared" si="431"/>
        <v>0</v>
      </c>
      <c r="ED257" s="123">
        <f t="shared" si="432"/>
        <v>0</v>
      </c>
      <c r="EE257" s="123">
        <f t="shared" si="433"/>
        <v>0</v>
      </c>
      <c r="EF257" s="173" t="str">
        <f>IF(EE257&gt;='Detailed Input'!$A$6,INDEX(DB257:DK257,EE257-'Detailed Input'!$A$6+1),"")</f>
        <v/>
      </c>
      <c r="EG257" s="171" t="str">
        <f>IF(EE257&gt;='Detailed Input'!$A$6,INDEX(DL257:DU257,EE257-'Detailed Input'!$A$6+1),"")</f>
        <v/>
      </c>
      <c r="EH257" s="128">
        <f t="shared" si="476"/>
        <v>0</v>
      </c>
      <c r="EI257" s="124">
        <f t="shared" si="477"/>
        <v>0</v>
      </c>
      <c r="EJ257" s="58"/>
    </row>
    <row r="259" spans="1:140" ht="13.5" thickBot="1" x14ac:dyDescent="0.25">
      <c r="A259" s="20" t="s">
        <v>65</v>
      </c>
    </row>
    <row r="260" spans="1:140" x14ac:dyDescent="0.2">
      <c r="A260" s="207" t="s">
        <v>24</v>
      </c>
      <c r="B260" s="199" t="s">
        <v>29</v>
      </c>
      <c r="C260" s="199"/>
      <c r="D260" s="199"/>
      <c r="E260" s="226" t="s">
        <v>75</v>
      </c>
      <c r="F260" s="227"/>
      <c r="G260" s="227"/>
      <c r="H260" s="227"/>
      <c r="I260" s="227"/>
      <c r="J260" s="227"/>
      <c r="K260" s="227"/>
      <c r="L260" s="227"/>
      <c r="M260" s="227"/>
      <c r="N260" s="228"/>
      <c r="O260" s="2"/>
      <c r="V260" s="3"/>
      <c r="Z260" s="3"/>
      <c r="AH260" s="3"/>
      <c r="CH260" s="5"/>
      <c r="CI260" s="5"/>
      <c r="CJ260" s="5"/>
      <c r="CK260" s="5"/>
      <c r="CL260" s="5"/>
      <c r="CM260" s="5"/>
      <c r="CN260" s="5"/>
      <c r="CO260" s="5"/>
      <c r="CP260" s="5"/>
      <c r="CQ260" s="5"/>
    </row>
    <row r="261" spans="1:140" x14ac:dyDescent="0.2">
      <c r="A261" s="209"/>
      <c r="B261" s="205"/>
      <c r="C261" s="205"/>
      <c r="D261" s="205"/>
      <c r="E261" s="107">
        <f>+'Detailed Input'!A6</f>
        <v>2013</v>
      </c>
      <c r="F261" s="81">
        <f t="shared" ref="F261:N261" si="488">1+E261</f>
        <v>2014</v>
      </c>
      <c r="G261" s="81">
        <f t="shared" si="488"/>
        <v>2015</v>
      </c>
      <c r="H261" s="81">
        <f t="shared" si="488"/>
        <v>2016</v>
      </c>
      <c r="I261" s="81">
        <f t="shared" si="488"/>
        <v>2017</v>
      </c>
      <c r="J261" s="81">
        <f t="shared" si="488"/>
        <v>2018</v>
      </c>
      <c r="K261" s="81">
        <f t="shared" si="488"/>
        <v>2019</v>
      </c>
      <c r="L261" s="81">
        <f t="shared" si="488"/>
        <v>2020</v>
      </c>
      <c r="M261" s="81">
        <f t="shared" si="488"/>
        <v>2021</v>
      </c>
      <c r="N261" s="98">
        <f t="shared" si="488"/>
        <v>2022</v>
      </c>
      <c r="V261" s="3"/>
      <c r="Z261" s="3"/>
      <c r="AH261" s="3"/>
    </row>
    <row r="262" spans="1:140" x14ac:dyDescent="0.2">
      <c r="A262" s="72" t="str">
        <f>+IF('Detailed Input'!A25="","",'Detailed Input'!A25)</f>
        <v>blank</v>
      </c>
      <c r="B262" s="224" t="str">
        <f>+IF('Detailed Input'!B25="","",'Detailed Input'!B25)</f>
        <v/>
      </c>
      <c r="C262" s="224"/>
      <c r="D262" s="224"/>
      <c r="E262" s="151">
        <f>SUMIF(Calculations!$CQ$8:$CQ$257,"="&amp;$A262,Calculations!CR$8:CR$257)</f>
        <v>0</v>
      </c>
      <c r="F262" s="147">
        <f>SUMIF(Calculations!$CQ$8:$CQ$257,"="&amp;$A262,Calculations!CS$8:CS$257)</f>
        <v>0</v>
      </c>
      <c r="G262" s="147">
        <f>SUMIF(Calculations!$CQ$8:$CQ$257,"="&amp;$A262,Calculations!CT$8:CT$257)</f>
        <v>0</v>
      </c>
      <c r="H262" s="147">
        <f>SUMIF(Calculations!$CQ$8:$CQ$257,"="&amp;$A262,Calculations!CU$8:CU$257)</f>
        <v>0</v>
      </c>
      <c r="I262" s="147">
        <f>SUMIF(Calculations!$CQ$8:$CQ$257,"="&amp;$A262,Calculations!CV$8:CV$257)</f>
        <v>0</v>
      </c>
      <c r="J262" s="147">
        <f>SUMIF(Calculations!$CQ$8:$CQ$257,"="&amp;$A262,Calculations!CW$8:CW$257)</f>
        <v>0</v>
      </c>
      <c r="K262" s="147">
        <f>SUMIF(Calculations!$CQ$8:$CQ$257,"="&amp;$A262,Calculations!CX$8:CX$257)</f>
        <v>0</v>
      </c>
      <c r="L262" s="147">
        <f>SUMIF(Calculations!$CQ$8:$CQ$257,"="&amp;$A262,Calculations!CY$8:CY$257)</f>
        <v>0</v>
      </c>
      <c r="M262" s="147">
        <f>SUMIF(Calculations!$CQ$8:$CQ$257,"="&amp;$A262,Calculations!CZ$8:CZ$257)</f>
        <v>0</v>
      </c>
      <c r="N262" s="148">
        <f>SUMIF(Calculations!$CQ$8:$CQ$257,"="&amp;$A262,Calculations!DA$8:DA$257)</f>
        <v>0</v>
      </c>
      <c r="V262" s="3"/>
      <c r="Z262" s="3"/>
      <c r="AH262" s="3"/>
    </row>
    <row r="263" spans="1:140" x14ac:dyDescent="0.2">
      <c r="A263" s="72" t="str">
        <f>+IF('Detailed Input'!A26="","",'Detailed Input'!A26)</f>
        <v/>
      </c>
      <c r="B263" s="224" t="str">
        <f>+IF('Detailed Input'!B26="","",'Detailed Input'!B26)</f>
        <v/>
      </c>
      <c r="C263" s="224"/>
      <c r="D263" s="224"/>
      <c r="E263" s="151">
        <f>SUMIF(Calculations!$CQ$8:$CQ$257,"="&amp;$A263,Calculations!CR$8:CR$257)</f>
        <v>0</v>
      </c>
      <c r="F263" s="147">
        <f>SUMIF(Calculations!$CQ$8:$CQ$257,"="&amp;$A263,Calculations!CS$8:CS$257)</f>
        <v>0</v>
      </c>
      <c r="G263" s="147">
        <f>SUMIF(Calculations!$CQ$8:$CQ$257,"="&amp;$A263,Calculations!CT$8:CT$257)</f>
        <v>0</v>
      </c>
      <c r="H263" s="147">
        <f>SUMIF(Calculations!$CQ$8:$CQ$257,"="&amp;$A263,Calculations!CU$8:CU$257)</f>
        <v>0</v>
      </c>
      <c r="I263" s="147">
        <f>SUMIF(Calculations!$CQ$8:$CQ$257,"="&amp;$A263,Calculations!CV$8:CV$257)</f>
        <v>0</v>
      </c>
      <c r="J263" s="147">
        <f>SUMIF(Calculations!$CQ$8:$CQ$257,"="&amp;$A263,Calculations!CW$8:CW$257)</f>
        <v>0</v>
      </c>
      <c r="K263" s="147">
        <f>SUMIF(Calculations!$CQ$8:$CQ$257,"="&amp;$A263,Calculations!CX$8:CX$257)</f>
        <v>0</v>
      </c>
      <c r="L263" s="147">
        <f>SUMIF(Calculations!$CQ$8:$CQ$257,"="&amp;$A263,Calculations!CY$8:CY$257)</f>
        <v>0</v>
      </c>
      <c r="M263" s="147">
        <f>SUMIF(Calculations!$CQ$8:$CQ$257,"="&amp;$A263,Calculations!CZ$8:CZ$257)</f>
        <v>0</v>
      </c>
      <c r="N263" s="148">
        <f>SUMIF(Calculations!$CQ$8:$CQ$257,"="&amp;$A263,Calculations!DA$8:DA$257)</f>
        <v>0</v>
      </c>
      <c r="V263" s="3"/>
      <c r="Z263" s="3"/>
      <c r="AH263" s="3"/>
    </row>
    <row r="264" spans="1:140" x14ac:dyDescent="0.2">
      <c r="A264" s="72" t="str">
        <f>+IF('Detailed Input'!A27="","",'Detailed Input'!A27)</f>
        <v/>
      </c>
      <c r="B264" s="224" t="str">
        <f>+IF('Detailed Input'!B27="","",'Detailed Input'!B27)</f>
        <v/>
      </c>
      <c r="C264" s="224"/>
      <c r="D264" s="224"/>
      <c r="E264" s="151">
        <f>SUMIF(Calculations!$CQ$8:$CQ$257,"="&amp;$A264,Calculations!CR$8:CR$257)</f>
        <v>0</v>
      </c>
      <c r="F264" s="147">
        <f>SUMIF(Calculations!$CQ$8:$CQ$257,"="&amp;$A264,Calculations!CS$8:CS$257)</f>
        <v>0</v>
      </c>
      <c r="G264" s="147">
        <f>SUMIF(Calculations!$CQ$8:$CQ$257,"="&amp;$A264,Calculations!CT$8:CT$257)</f>
        <v>0</v>
      </c>
      <c r="H264" s="147">
        <f>SUMIF(Calculations!$CQ$8:$CQ$257,"="&amp;$A264,Calculations!CU$8:CU$257)</f>
        <v>0</v>
      </c>
      <c r="I264" s="147">
        <f>SUMIF(Calculations!$CQ$8:$CQ$257,"="&amp;$A264,Calculations!CV$8:CV$257)</f>
        <v>0</v>
      </c>
      <c r="J264" s="147">
        <f>SUMIF(Calculations!$CQ$8:$CQ$257,"="&amp;$A264,Calculations!CW$8:CW$257)</f>
        <v>0</v>
      </c>
      <c r="K264" s="147">
        <f>SUMIF(Calculations!$CQ$8:$CQ$257,"="&amp;$A264,Calculations!CX$8:CX$257)</f>
        <v>0</v>
      </c>
      <c r="L264" s="147">
        <f>SUMIF(Calculations!$CQ$8:$CQ$257,"="&amp;$A264,Calculations!CY$8:CY$257)</f>
        <v>0</v>
      </c>
      <c r="M264" s="147">
        <f>SUMIF(Calculations!$CQ$8:$CQ$257,"="&amp;$A264,Calculations!CZ$8:CZ$257)</f>
        <v>0</v>
      </c>
      <c r="N264" s="148">
        <f>SUMIF(Calculations!$CQ$8:$CQ$257,"="&amp;$A264,Calculations!DA$8:DA$257)</f>
        <v>0</v>
      </c>
      <c r="V264" s="3"/>
      <c r="Z264" s="3"/>
      <c r="AH264" s="3"/>
    </row>
    <row r="265" spans="1:140" x14ac:dyDescent="0.2">
      <c r="A265" s="72" t="str">
        <f>+IF('Detailed Input'!A28="","",'Detailed Input'!A28)</f>
        <v/>
      </c>
      <c r="B265" s="224" t="str">
        <f>+IF('Detailed Input'!B28="","",'Detailed Input'!B28)</f>
        <v/>
      </c>
      <c r="C265" s="224"/>
      <c r="D265" s="224"/>
      <c r="E265" s="151">
        <f>SUMIF(Calculations!$CQ$8:$CQ$257,"="&amp;$A265,Calculations!CR$8:CR$257)</f>
        <v>0</v>
      </c>
      <c r="F265" s="147">
        <f>SUMIF(Calculations!$CQ$8:$CQ$257,"="&amp;$A265,Calculations!CS$8:CS$257)</f>
        <v>0</v>
      </c>
      <c r="G265" s="147">
        <f>SUMIF(Calculations!$CQ$8:$CQ$257,"="&amp;$A265,Calculations!CT$8:CT$257)</f>
        <v>0</v>
      </c>
      <c r="H265" s="147">
        <f>SUMIF(Calculations!$CQ$8:$CQ$257,"="&amp;$A265,Calculations!CU$8:CU$257)</f>
        <v>0</v>
      </c>
      <c r="I265" s="147">
        <f>SUMIF(Calculations!$CQ$8:$CQ$257,"="&amp;$A265,Calculations!CV$8:CV$257)</f>
        <v>0</v>
      </c>
      <c r="J265" s="147">
        <f>SUMIF(Calculations!$CQ$8:$CQ$257,"="&amp;$A265,Calculations!CW$8:CW$257)</f>
        <v>0</v>
      </c>
      <c r="K265" s="147">
        <f>SUMIF(Calculations!$CQ$8:$CQ$257,"="&amp;$A265,Calculations!CX$8:CX$257)</f>
        <v>0</v>
      </c>
      <c r="L265" s="147">
        <f>SUMIF(Calculations!$CQ$8:$CQ$257,"="&amp;$A265,Calculations!CY$8:CY$257)</f>
        <v>0</v>
      </c>
      <c r="M265" s="147">
        <f>SUMIF(Calculations!$CQ$8:$CQ$257,"="&amp;$A265,Calculations!CZ$8:CZ$257)</f>
        <v>0</v>
      </c>
      <c r="N265" s="148">
        <f>SUMIF(Calculations!$CQ$8:$CQ$257,"="&amp;$A265,Calculations!DA$8:DA$257)</f>
        <v>0</v>
      </c>
      <c r="V265" s="3"/>
      <c r="Z265" s="3"/>
      <c r="AH265" s="3"/>
    </row>
    <row r="266" spans="1:140" x14ac:dyDescent="0.2">
      <c r="A266" s="72" t="str">
        <f>+IF('Detailed Input'!A29="","",'Detailed Input'!A29)</f>
        <v/>
      </c>
      <c r="B266" s="224" t="str">
        <f>+IF('Detailed Input'!B29="","",'Detailed Input'!B29)</f>
        <v/>
      </c>
      <c r="C266" s="224"/>
      <c r="D266" s="224"/>
      <c r="E266" s="151">
        <f>SUMIF(Calculations!$CQ$8:$CQ$257,"="&amp;$A266,Calculations!CR$8:CR$257)</f>
        <v>0</v>
      </c>
      <c r="F266" s="147">
        <f>SUMIF(Calculations!$CQ$8:$CQ$257,"="&amp;$A266,Calculations!CS$8:CS$257)</f>
        <v>0</v>
      </c>
      <c r="G266" s="147">
        <f>SUMIF(Calculations!$CQ$8:$CQ$257,"="&amp;$A266,Calculations!CT$8:CT$257)</f>
        <v>0</v>
      </c>
      <c r="H266" s="147">
        <f>SUMIF(Calculations!$CQ$8:$CQ$257,"="&amp;$A266,Calculations!CU$8:CU$257)</f>
        <v>0</v>
      </c>
      <c r="I266" s="147">
        <f>SUMIF(Calculations!$CQ$8:$CQ$257,"="&amp;$A266,Calculations!CV$8:CV$257)</f>
        <v>0</v>
      </c>
      <c r="J266" s="147">
        <f>SUMIF(Calculations!$CQ$8:$CQ$257,"="&amp;$A266,Calculations!CW$8:CW$257)</f>
        <v>0</v>
      </c>
      <c r="K266" s="147">
        <f>SUMIF(Calculations!$CQ$8:$CQ$257,"="&amp;$A266,Calculations!CX$8:CX$257)</f>
        <v>0</v>
      </c>
      <c r="L266" s="147">
        <f>SUMIF(Calculations!$CQ$8:$CQ$257,"="&amp;$A266,Calculations!CY$8:CY$257)</f>
        <v>0</v>
      </c>
      <c r="M266" s="147">
        <f>SUMIF(Calculations!$CQ$8:$CQ$257,"="&amp;$A266,Calculations!CZ$8:CZ$257)</f>
        <v>0</v>
      </c>
      <c r="N266" s="148">
        <f>SUMIF(Calculations!$CQ$8:$CQ$257,"="&amp;$A266,Calculations!DA$8:DA$257)</f>
        <v>0</v>
      </c>
      <c r="V266" s="3"/>
      <c r="Z266" s="3"/>
      <c r="AH266" s="3"/>
    </row>
    <row r="267" spans="1:140" x14ac:dyDescent="0.2">
      <c r="A267" s="72" t="str">
        <f>+IF('Detailed Input'!A30="","",'Detailed Input'!A30)</f>
        <v/>
      </c>
      <c r="B267" s="224" t="str">
        <f>+IF('Detailed Input'!B30="","",'Detailed Input'!B30)</f>
        <v/>
      </c>
      <c r="C267" s="224"/>
      <c r="D267" s="224"/>
      <c r="E267" s="151">
        <f>SUMIF(Calculations!$CQ$8:$CQ$257,"="&amp;$A267,Calculations!CR$8:CR$257)</f>
        <v>0</v>
      </c>
      <c r="F267" s="147">
        <f>SUMIF(Calculations!$CQ$8:$CQ$257,"="&amp;$A267,Calculations!CS$8:CS$257)</f>
        <v>0</v>
      </c>
      <c r="G267" s="147">
        <f>SUMIF(Calculations!$CQ$8:$CQ$257,"="&amp;$A267,Calculations!CT$8:CT$257)</f>
        <v>0</v>
      </c>
      <c r="H267" s="147">
        <f>SUMIF(Calculations!$CQ$8:$CQ$257,"="&amp;$A267,Calculations!CU$8:CU$257)</f>
        <v>0</v>
      </c>
      <c r="I267" s="147">
        <f>SUMIF(Calculations!$CQ$8:$CQ$257,"="&amp;$A267,Calculations!CV$8:CV$257)</f>
        <v>0</v>
      </c>
      <c r="J267" s="147">
        <f>SUMIF(Calculations!$CQ$8:$CQ$257,"="&amp;$A267,Calculations!CW$8:CW$257)</f>
        <v>0</v>
      </c>
      <c r="K267" s="147">
        <f>SUMIF(Calculations!$CQ$8:$CQ$257,"="&amp;$A267,Calculations!CX$8:CX$257)</f>
        <v>0</v>
      </c>
      <c r="L267" s="147">
        <f>SUMIF(Calculations!$CQ$8:$CQ$257,"="&amp;$A267,Calculations!CY$8:CY$257)</f>
        <v>0</v>
      </c>
      <c r="M267" s="147">
        <f>SUMIF(Calculations!$CQ$8:$CQ$257,"="&amp;$A267,Calculations!CZ$8:CZ$257)</f>
        <v>0</v>
      </c>
      <c r="N267" s="148">
        <f>SUMIF(Calculations!$CQ$8:$CQ$257,"="&amp;$A267,Calculations!DA$8:DA$257)</f>
        <v>0</v>
      </c>
      <c r="V267" s="3"/>
      <c r="Z267" s="3"/>
      <c r="AH267" s="3"/>
    </row>
    <row r="268" spans="1:140" x14ac:dyDescent="0.2">
      <c r="A268" s="72" t="str">
        <f>+IF('Detailed Input'!A31="","",'Detailed Input'!A31)</f>
        <v/>
      </c>
      <c r="B268" s="224" t="str">
        <f>+IF('Detailed Input'!B31="","",'Detailed Input'!B31)</f>
        <v/>
      </c>
      <c r="C268" s="224"/>
      <c r="D268" s="224"/>
      <c r="E268" s="151">
        <f>SUMIF(Calculations!$CQ$8:$CQ$257,"="&amp;$A268,Calculations!CR$8:CR$257)</f>
        <v>0</v>
      </c>
      <c r="F268" s="147">
        <f>SUMIF(Calculations!$CQ$8:$CQ$257,"="&amp;$A268,Calculations!CS$8:CS$257)</f>
        <v>0</v>
      </c>
      <c r="G268" s="147">
        <f>SUMIF(Calculations!$CQ$8:$CQ$257,"="&amp;$A268,Calculations!CT$8:CT$257)</f>
        <v>0</v>
      </c>
      <c r="H268" s="147">
        <f>SUMIF(Calculations!$CQ$8:$CQ$257,"="&amp;$A268,Calculations!CU$8:CU$257)</f>
        <v>0</v>
      </c>
      <c r="I268" s="147">
        <f>SUMIF(Calculations!$CQ$8:$CQ$257,"="&amp;$A268,Calculations!CV$8:CV$257)</f>
        <v>0</v>
      </c>
      <c r="J268" s="147">
        <f>SUMIF(Calculations!$CQ$8:$CQ$257,"="&amp;$A268,Calculations!CW$8:CW$257)</f>
        <v>0</v>
      </c>
      <c r="K268" s="147">
        <f>SUMIF(Calculations!$CQ$8:$CQ$257,"="&amp;$A268,Calculations!CX$8:CX$257)</f>
        <v>0</v>
      </c>
      <c r="L268" s="147">
        <f>SUMIF(Calculations!$CQ$8:$CQ$257,"="&amp;$A268,Calculations!CY$8:CY$257)</f>
        <v>0</v>
      </c>
      <c r="M268" s="147">
        <f>SUMIF(Calculations!$CQ$8:$CQ$257,"="&amp;$A268,Calculations!CZ$8:CZ$257)</f>
        <v>0</v>
      </c>
      <c r="N268" s="148">
        <f>SUMIF(Calculations!$CQ$8:$CQ$257,"="&amp;$A268,Calculations!DA$8:DA$257)</f>
        <v>0</v>
      </c>
      <c r="V268" s="3"/>
      <c r="Z268" s="3"/>
      <c r="AH268" s="3"/>
    </row>
    <row r="269" spans="1:140" x14ac:dyDescent="0.2">
      <c r="A269" s="72" t="str">
        <f>+IF('Detailed Input'!A32="","",'Detailed Input'!A32)</f>
        <v/>
      </c>
      <c r="B269" s="224" t="str">
        <f>+IF('Detailed Input'!B32="","",'Detailed Input'!B32)</f>
        <v/>
      </c>
      <c r="C269" s="224"/>
      <c r="D269" s="224"/>
      <c r="E269" s="151">
        <f>SUMIF(Calculations!$CQ$8:$CQ$257,"="&amp;$A269,Calculations!CR$8:CR$257)</f>
        <v>0</v>
      </c>
      <c r="F269" s="147">
        <f>SUMIF(Calculations!$CQ$8:$CQ$257,"="&amp;$A269,Calculations!CS$8:CS$257)</f>
        <v>0</v>
      </c>
      <c r="G269" s="147">
        <f>SUMIF(Calculations!$CQ$8:$CQ$257,"="&amp;$A269,Calculations!CT$8:CT$257)</f>
        <v>0</v>
      </c>
      <c r="H269" s="147">
        <f>SUMIF(Calculations!$CQ$8:$CQ$257,"="&amp;$A269,Calculations!CU$8:CU$257)</f>
        <v>0</v>
      </c>
      <c r="I269" s="147">
        <f>SUMIF(Calculations!$CQ$8:$CQ$257,"="&amp;$A269,Calculations!CV$8:CV$257)</f>
        <v>0</v>
      </c>
      <c r="J269" s="147">
        <f>SUMIF(Calculations!$CQ$8:$CQ$257,"="&amp;$A269,Calculations!CW$8:CW$257)</f>
        <v>0</v>
      </c>
      <c r="K269" s="147">
        <f>SUMIF(Calculations!$CQ$8:$CQ$257,"="&amp;$A269,Calculations!CX$8:CX$257)</f>
        <v>0</v>
      </c>
      <c r="L269" s="147">
        <f>SUMIF(Calculations!$CQ$8:$CQ$257,"="&amp;$A269,Calculations!CY$8:CY$257)</f>
        <v>0</v>
      </c>
      <c r="M269" s="147">
        <f>SUMIF(Calculations!$CQ$8:$CQ$257,"="&amp;$A269,Calculations!CZ$8:CZ$257)</f>
        <v>0</v>
      </c>
      <c r="N269" s="148">
        <f>SUMIF(Calculations!$CQ$8:$CQ$257,"="&amp;$A269,Calculations!DA$8:DA$257)</f>
        <v>0</v>
      </c>
      <c r="V269" s="3"/>
      <c r="Z269" s="3"/>
      <c r="AH269" s="3"/>
    </row>
    <row r="270" spans="1:140" x14ac:dyDescent="0.2">
      <c r="A270" s="72" t="str">
        <f>+IF('Detailed Input'!A33="","",'Detailed Input'!A33)</f>
        <v/>
      </c>
      <c r="B270" s="224" t="str">
        <f>+IF('Detailed Input'!B33="","",'Detailed Input'!B33)</f>
        <v/>
      </c>
      <c r="C270" s="224"/>
      <c r="D270" s="224"/>
      <c r="E270" s="151">
        <f>SUMIF(Calculations!$CQ$8:$CQ$257,"="&amp;$A270,Calculations!CR$8:CR$257)</f>
        <v>0</v>
      </c>
      <c r="F270" s="147">
        <f>SUMIF(Calculations!$CQ$8:$CQ$257,"="&amp;$A270,Calculations!CS$8:CS$257)</f>
        <v>0</v>
      </c>
      <c r="G270" s="147">
        <f>SUMIF(Calculations!$CQ$8:$CQ$257,"="&amp;$A270,Calculations!CT$8:CT$257)</f>
        <v>0</v>
      </c>
      <c r="H270" s="147">
        <f>SUMIF(Calculations!$CQ$8:$CQ$257,"="&amp;$A270,Calculations!CU$8:CU$257)</f>
        <v>0</v>
      </c>
      <c r="I270" s="147">
        <f>SUMIF(Calculations!$CQ$8:$CQ$257,"="&amp;$A270,Calculations!CV$8:CV$257)</f>
        <v>0</v>
      </c>
      <c r="J270" s="147">
        <f>SUMIF(Calculations!$CQ$8:$CQ$257,"="&amp;$A270,Calculations!CW$8:CW$257)</f>
        <v>0</v>
      </c>
      <c r="K270" s="147">
        <f>SUMIF(Calculations!$CQ$8:$CQ$257,"="&amp;$A270,Calculations!CX$8:CX$257)</f>
        <v>0</v>
      </c>
      <c r="L270" s="147">
        <f>SUMIF(Calculations!$CQ$8:$CQ$257,"="&amp;$A270,Calculations!CY$8:CY$257)</f>
        <v>0</v>
      </c>
      <c r="M270" s="147">
        <f>SUMIF(Calculations!$CQ$8:$CQ$257,"="&amp;$A270,Calculations!CZ$8:CZ$257)</f>
        <v>0</v>
      </c>
      <c r="N270" s="148">
        <f>SUMIF(Calculations!$CQ$8:$CQ$257,"="&amp;$A270,Calculations!DA$8:DA$257)</f>
        <v>0</v>
      </c>
      <c r="V270" s="3"/>
      <c r="Z270" s="3"/>
      <c r="AH270" s="3"/>
    </row>
    <row r="271" spans="1:140" x14ac:dyDescent="0.2">
      <c r="A271" s="72" t="str">
        <f>+IF('Detailed Input'!A34="","",'Detailed Input'!A34)</f>
        <v/>
      </c>
      <c r="B271" s="224" t="str">
        <f>+IF('Detailed Input'!B34="","",'Detailed Input'!B34)</f>
        <v/>
      </c>
      <c r="C271" s="224"/>
      <c r="D271" s="224"/>
      <c r="E271" s="151">
        <f>SUMIF(Calculations!$CQ$8:$CQ$257,"="&amp;$A271,Calculations!CR$8:CR$257)</f>
        <v>0</v>
      </c>
      <c r="F271" s="147">
        <f>SUMIF(Calculations!$CQ$8:$CQ$257,"="&amp;$A271,Calculations!CS$8:CS$257)</f>
        <v>0</v>
      </c>
      <c r="G271" s="147">
        <f>SUMIF(Calculations!$CQ$8:$CQ$257,"="&amp;$A271,Calculations!CT$8:CT$257)</f>
        <v>0</v>
      </c>
      <c r="H271" s="147">
        <f>SUMIF(Calculations!$CQ$8:$CQ$257,"="&amp;$A271,Calculations!CU$8:CU$257)</f>
        <v>0</v>
      </c>
      <c r="I271" s="147">
        <f>SUMIF(Calculations!$CQ$8:$CQ$257,"="&amp;$A271,Calculations!CV$8:CV$257)</f>
        <v>0</v>
      </c>
      <c r="J271" s="147">
        <f>SUMIF(Calculations!$CQ$8:$CQ$257,"="&amp;$A271,Calculations!CW$8:CW$257)</f>
        <v>0</v>
      </c>
      <c r="K271" s="147">
        <f>SUMIF(Calculations!$CQ$8:$CQ$257,"="&amp;$A271,Calculations!CX$8:CX$257)</f>
        <v>0</v>
      </c>
      <c r="L271" s="147">
        <f>SUMIF(Calculations!$CQ$8:$CQ$257,"="&amp;$A271,Calculations!CY$8:CY$257)</f>
        <v>0</v>
      </c>
      <c r="M271" s="147">
        <f>SUMIF(Calculations!$CQ$8:$CQ$257,"="&amp;$A271,Calculations!CZ$8:CZ$257)</f>
        <v>0</v>
      </c>
      <c r="N271" s="148">
        <f>SUMIF(Calculations!$CQ$8:$CQ$257,"="&amp;$A271,Calculations!DA$8:DA$257)</f>
        <v>0</v>
      </c>
      <c r="V271" s="3"/>
      <c r="Z271" s="3"/>
      <c r="AH271" s="3"/>
    </row>
    <row r="272" spans="1:140" x14ac:dyDescent="0.2">
      <c r="A272" s="72" t="str">
        <f>+IF('Detailed Input'!A35="","",'Detailed Input'!A35)</f>
        <v/>
      </c>
      <c r="B272" s="224" t="str">
        <f>+IF('Detailed Input'!B35="","",'Detailed Input'!B35)</f>
        <v/>
      </c>
      <c r="C272" s="224"/>
      <c r="D272" s="224"/>
      <c r="E272" s="151">
        <f>SUMIF(Calculations!$CQ$8:$CQ$257,"="&amp;$A272,Calculations!CR$8:CR$257)</f>
        <v>0</v>
      </c>
      <c r="F272" s="147">
        <f>SUMIF(Calculations!$CQ$8:$CQ$257,"="&amp;$A272,Calculations!CS$8:CS$257)</f>
        <v>0</v>
      </c>
      <c r="G272" s="147">
        <f>SUMIF(Calculations!$CQ$8:$CQ$257,"="&amp;$A272,Calculations!CT$8:CT$257)</f>
        <v>0</v>
      </c>
      <c r="H272" s="147">
        <f>SUMIF(Calculations!$CQ$8:$CQ$257,"="&amp;$A272,Calculations!CU$8:CU$257)</f>
        <v>0</v>
      </c>
      <c r="I272" s="147">
        <f>SUMIF(Calculations!$CQ$8:$CQ$257,"="&amp;$A272,Calculations!CV$8:CV$257)</f>
        <v>0</v>
      </c>
      <c r="J272" s="147">
        <f>SUMIF(Calculations!$CQ$8:$CQ$257,"="&amp;$A272,Calculations!CW$8:CW$257)</f>
        <v>0</v>
      </c>
      <c r="K272" s="147">
        <f>SUMIF(Calculations!$CQ$8:$CQ$257,"="&amp;$A272,Calculations!CX$8:CX$257)</f>
        <v>0</v>
      </c>
      <c r="L272" s="147">
        <f>SUMIF(Calculations!$CQ$8:$CQ$257,"="&amp;$A272,Calculations!CY$8:CY$257)</f>
        <v>0</v>
      </c>
      <c r="M272" s="147">
        <f>SUMIF(Calculations!$CQ$8:$CQ$257,"="&amp;$A272,Calculations!CZ$8:CZ$257)</f>
        <v>0</v>
      </c>
      <c r="N272" s="148">
        <f>SUMIF(Calculations!$CQ$8:$CQ$257,"="&amp;$A272,Calculations!DA$8:DA$257)</f>
        <v>0</v>
      </c>
      <c r="V272" s="3"/>
      <c r="Z272" s="3"/>
      <c r="AH272" s="3"/>
    </row>
    <row r="273" spans="1:34" x14ac:dyDescent="0.2">
      <c r="A273" s="72" t="str">
        <f>+IF('Detailed Input'!A36="","",'Detailed Input'!A36)</f>
        <v/>
      </c>
      <c r="B273" s="224" t="str">
        <f>+IF('Detailed Input'!B36="","",'Detailed Input'!B36)</f>
        <v/>
      </c>
      <c r="C273" s="224"/>
      <c r="D273" s="224"/>
      <c r="E273" s="151">
        <f>SUMIF(Calculations!$CQ$8:$CQ$257,"="&amp;$A273,Calculations!CR$8:CR$257)</f>
        <v>0</v>
      </c>
      <c r="F273" s="147">
        <f>SUMIF(Calculations!$CQ$8:$CQ$257,"="&amp;$A273,Calculations!CS$8:CS$257)</f>
        <v>0</v>
      </c>
      <c r="G273" s="147">
        <f>SUMIF(Calculations!$CQ$8:$CQ$257,"="&amp;$A273,Calculations!CT$8:CT$257)</f>
        <v>0</v>
      </c>
      <c r="H273" s="147">
        <f>SUMIF(Calculations!$CQ$8:$CQ$257,"="&amp;$A273,Calculations!CU$8:CU$257)</f>
        <v>0</v>
      </c>
      <c r="I273" s="147">
        <f>SUMIF(Calculations!$CQ$8:$CQ$257,"="&amp;$A273,Calculations!CV$8:CV$257)</f>
        <v>0</v>
      </c>
      <c r="J273" s="147">
        <f>SUMIF(Calculations!$CQ$8:$CQ$257,"="&amp;$A273,Calculations!CW$8:CW$257)</f>
        <v>0</v>
      </c>
      <c r="K273" s="147">
        <f>SUMIF(Calculations!$CQ$8:$CQ$257,"="&amp;$A273,Calculations!CX$8:CX$257)</f>
        <v>0</v>
      </c>
      <c r="L273" s="147">
        <f>SUMIF(Calculations!$CQ$8:$CQ$257,"="&amp;$A273,Calculations!CY$8:CY$257)</f>
        <v>0</v>
      </c>
      <c r="M273" s="147">
        <f>SUMIF(Calculations!$CQ$8:$CQ$257,"="&amp;$A273,Calculations!CZ$8:CZ$257)</f>
        <v>0</v>
      </c>
      <c r="N273" s="148">
        <f>SUMIF(Calculations!$CQ$8:$CQ$257,"="&amp;$A273,Calculations!DA$8:DA$257)</f>
        <v>0</v>
      </c>
      <c r="V273" s="3"/>
      <c r="Z273" s="3"/>
      <c r="AH273" s="3"/>
    </row>
    <row r="274" spans="1:34" x14ac:dyDescent="0.2">
      <c r="A274" s="72" t="str">
        <f>+IF('Detailed Input'!A37="","",'Detailed Input'!A37)</f>
        <v/>
      </c>
      <c r="B274" s="224" t="str">
        <f>+IF('Detailed Input'!B37="","",'Detailed Input'!B37)</f>
        <v/>
      </c>
      <c r="C274" s="224"/>
      <c r="D274" s="224"/>
      <c r="E274" s="151">
        <f>SUMIF(Calculations!$CQ$8:$CQ$257,"="&amp;$A274,Calculations!CR$8:CR$257)</f>
        <v>0</v>
      </c>
      <c r="F274" s="147">
        <f>SUMIF(Calculations!$CQ$8:$CQ$257,"="&amp;$A274,Calculations!CS$8:CS$257)</f>
        <v>0</v>
      </c>
      <c r="G274" s="147">
        <f>SUMIF(Calculations!$CQ$8:$CQ$257,"="&amp;$A274,Calculations!CT$8:CT$257)</f>
        <v>0</v>
      </c>
      <c r="H274" s="147">
        <f>SUMIF(Calculations!$CQ$8:$CQ$257,"="&amp;$A274,Calculations!CU$8:CU$257)</f>
        <v>0</v>
      </c>
      <c r="I274" s="147">
        <f>SUMIF(Calculations!$CQ$8:$CQ$257,"="&amp;$A274,Calculations!CV$8:CV$257)</f>
        <v>0</v>
      </c>
      <c r="J274" s="147">
        <f>SUMIF(Calculations!$CQ$8:$CQ$257,"="&amp;$A274,Calculations!CW$8:CW$257)</f>
        <v>0</v>
      </c>
      <c r="K274" s="147">
        <f>SUMIF(Calculations!$CQ$8:$CQ$257,"="&amp;$A274,Calculations!CX$8:CX$257)</f>
        <v>0</v>
      </c>
      <c r="L274" s="147">
        <f>SUMIF(Calculations!$CQ$8:$CQ$257,"="&amp;$A274,Calculations!CY$8:CY$257)</f>
        <v>0</v>
      </c>
      <c r="M274" s="147">
        <f>SUMIF(Calculations!$CQ$8:$CQ$257,"="&amp;$A274,Calculations!CZ$8:CZ$257)</f>
        <v>0</v>
      </c>
      <c r="N274" s="148">
        <f>SUMIF(Calculations!$CQ$8:$CQ$257,"="&amp;$A274,Calculations!DA$8:DA$257)</f>
        <v>0</v>
      </c>
      <c r="V274" s="3"/>
      <c r="Z274" s="3"/>
      <c r="AH274" s="3"/>
    </row>
    <row r="275" spans="1:34" x14ac:dyDescent="0.2">
      <c r="A275" s="72" t="str">
        <f>+IF('Detailed Input'!A38="","",'Detailed Input'!A38)</f>
        <v/>
      </c>
      <c r="B275" s="224" t="str">
        <f>+IF('Detailed Input'!B38="","",'Detailed Input'!B38)</f>
        <v/>
      </c>
      <c r="C275" s="224"/>
      <c r="D275" s="224"/>
      <c r="E275" s="151">
        <f>SUMIF(Calculations!$CQ$8:$CQ$257,"="&amp;$A275,Calculations!CR$8:CR$257)</f>
        <v>0</v>
      </c>
      <c r="F275" s="147">
        <f>SUMIF(Calculations!$CQ$8:$CQ$257,"="&amp;$A275,Calculations!CS$8:CS$257)</f>
        <v>0</v>
      </c>
      <c r="G275" s="147">
        <f>SUMIF(Calculations!$CQ$8:$CQ$257,"="&amp;$A275,Calculations!CT$8:CT$257)</f>
        <v>0</v>
      </c>
      <c r="H275" s="147">
        <f>SUMIF(Calculations!$CQ$8:$CQ$257,"="&amp;$A275,Calculations!CU$8:CU$257)</f>
        <v>0</v>
      </c>
      <c r="I275" s="147">
        <f>SUMIF(Calculations!$CQ$8:$CQ$257,"="&amp;$A275,Calculations!CV$8:CV$257)</f>
        <v>0</v>
      </c>
      <c r="J275" s="147">
        <f>SUMIF(Calculations!$CQ$8:$CQ$257,"="&amp;$A275,Calculations!CW$8:CW$257)</f>
        <v>0</v>
      </c>
      <c r="K275" s="147">
        <f>SUMIF(Calculations!$CQ$8:$CQ$257,"="&amp;$A275,Calculations!CX$8:CX$257)</f>
        <v>0</v>
      </c>
      <c r="L275" s="147">
        <f>SUMIF(Calculations!$CQ$8:$CQ$257,"="&amp;$A275,Calculations!CY$8:CY$257)</f>
        <v>0</v>
      </c>
      <c r="M275" s="147">
        <f>SUMIF(Calculations!$CQ$8:$CQ$257,"="&amp;$A275,Calculations!CZ$8:CZ$257)</f>
        <v>0</v>
      </c>
      <c r="N275" s="148">
        <f>SUMIF(Calculations!$CQ$8:$CQ$257,"="&amp;$A275,Calculations!DA$8:DA$257)</f>
        <v>0</v>
      </c>
      <c r="V275" s="3"/>
      <c r="Z275" s="3"/>
      <c r="AH275" s="3"/>
    </row>
    <row r="276" spans="1:34" x14ac:dyDescent="0.2">
      <c r="A276" s="72" t="str">
        <f>+IF('Detailed Input'!A39="","",'Detailed Input'!A39)</f>
        <v/>
      </c>
      <c r="B276" s="224" t="str">
        <f>+IF('Detailed Input'!B39="","",'Detailed Input'!B39)</f>
        <v/>
      </c>
      <c r="C276" s="224"/>
      <c r="D276" s="224"/>
      <c r="E276" s="151">
        <f>SUMIF(Calculations!$CQ$8:$CQ$257,"="&amp;$A276,Calculations!CR$8:CR$257)</f>
        <v>0</v>
      </c>
      <c r="F276" s="147">
        <f>SUMIF(Calculations!$CQ$8:$CQ$257,"="&amp;$A276,Calculations!CS$8:CS$257)</f>
        <v>0</v>
      </c>
      <c r="G276" s="147">
        <f>SUMIF(Calculations!$CQ$8:$CQ$257,"="&amp;$A276,Calculations!CT$8:CT$257)</f>
        <v>0</v>
      </c>
      <c r="H276" s="147">
        <f>SUMIF(Calculations!$CQ$8:$CQ$257,"="&amp;$A276,Calculations!CU$8:CU$257)</f>
        <v>0</v>
      </c>
      <c r="I276" s="147">
        <f>SUMIF(Calculations!$CQ$8:$CQ$257,"="&amp;$A276,Calculations!CV$8:CV$257)</f>
        <v>0</v>
      </c>
      <c r="J276" s="147">
        <f>SUMIF(Calculations!$CQ$8:$CQ$257,"="&amp;$A276,Calculations!CW$8:CW$257)</f>
        <v>0</v>
      </c>
      <c r="K276" s="147">
        <f>SUMIF(Calculations!$CQ$8:$CQ$257,"="&amp;$A276,Calculations!CX$8:CX$257)</f>
        <v>0</v>
      </c>
      <c r="L276" s="147">
        <f>SUMIF(Calculations!$CQ$8:$CQ$257,"="&amp;$A276,Calculations!CY$8:CY$257)</f>
        <v>0</v>
      </c>
      <c r="M276" s="147">
        <f>SUMIF(Calculations!$CQ$8:$CQ$257,"="&amp;$A276,Calculations!CZ$8:CZ$257)</f>
        <v>0</v>
      </c>
      <c r="N276" s="148">
        <f>SUMIF(Calculations!$CQ$8:$CQ$257,"="&amp;$A276,Calculations!DA$8:DA$257)</f>
        <v>0</v>
      </c>
      <c r="V276" s="3"/>
      <c r="Z276" s="3"/>
      <c r="AH276" s="3"/>
    </row>
    <row r="277" spans="1:34" x14ac:dyDescent="0.2">
      <c r="A277" s="72" t="str">
        <f>+IF('Detailed Input'!A40="","",'Detailed Input'!A40)</f>
        <v/>
      </c>
      <c r="B277" s="224" t="str">
        <f>+IF('Detailed Input'!B40="","",'Detailed Input'!B40)</f>
        <v/>
      </c>
      <c r="C277" s="224"/>
      <c r="D277" s="224"/>
      <c r="E277" s="151">
        <f>SUMIF(Calculations!$CQ$8:$CQ$257,"="&amp;$A277,Calculations!CR$8:CR$257)</f>
        <v>0</v>
      </c>
      <c r="F277" s="147">
        <f>SUMIF(Calculations!$CQ$8:$CQ$257,"="&amp;$A277,Calculations!CS$8:CS$257)</f>
        <v>0</v>
      </c>
      <c r="G277" s="147">
        <f>SUMIF(Calculations!$CQ$8:$CQ$257,"="&amp;$A277,Calculations!CT$8:CT$257)</f>
        <v>0</v>
      </c>
      <c r="H277" s="147">
        <f>SUMIF(Calculations!$CQ$8:$CQ$257,"="&amp;$A277,Calculations!CU$8:CU$257)</f>
        <v>0</v>
      </c>
      <c r="I277" s="147">
        <f>SUMIF(Calculations!$CQ$8:$CQ$257,"="&amp;$A277,Calculations!CV$8:CV$257)</f>
        <v>0</v>
      </c>
      <c r="J277" s="147">
        <f>SUMIF(Calculations!$CQ$8:$CQ$257,"="&amp;$A277,Calculations!CW$8:CW$257)</f>
        <v>0</v>
      </c>
      <c r="K277" s="147">
        <f>SUMIF(Calculations!$CQ$8:$CQ$257,"="&amp;$A277,Calculations!CX$8:CX$257)</f>
        <v>0</v>
      </c>
      <c r="L277" s="147">
        <f>SUMIF(Calculations!$CQ$8:$CQ$257,"="&amp;$A277,Calculations!CY$8:CY$257)</f>
        <v>0</v>
      </c>
      <c r="M277" s="147">
        <f>SUMIF(Calculations!$CQ$8:$CQ$257,"="&amp;$A277,Calculations!CZ$8:CZ$257)</f>
        <v>0</v>
      </c>
      <c r="N277" s="148">
        <f>SUMIF(Calculations!$CQ$8:$CQ$257,"="&amp;$A277,Calculations!DA$8:DA$257)</f>
        <v>0</v>
      </c>
      <c r="V277" s="3"/>
      <c r="Z277" s="3"/>
      <c r="AH277" s="3"/>
    </row>
    <row r="278" spans="1:34" x14ac:dyDescent="0.2">
      <c r="A278" s="72" t="str">
        <f>+IF('Detailed Input'!A41="","",'Detailed Input'!A41)</f>
        <v/>
      </c>
      <c r="B278" s="224" t="str">
        <f>+IF('Detailed Input'!B41="","",'Detailed Input'!B41)</f>
        <v/>
      </c>
      <c r="C278" s="224"/>
      <c r="D278" s="224"/>
      <c r="E278" s="151">
        <f>SUMIF(Calculations!$CQ$8:$CQ$257,"="&amp;$A278,Calculations!CR$8:CR$257)</f>
        <v>0</v>
      </c>
      <c r="F278" s="147">
        <f>SUMIF(Calculations!$CQ$8:$CQ$257,"="&amp;$A278,Calculations!CS$8:CS$257)</f>
        <v>0</v>
      </c>
      <c r="G278" s="147">
        <f>SUMIF(Calculations!$CQ$8:$CQ$257,"="&amp;$A278,Calculations!CT$8:CT$257)</f>
        <v>0</v>
      </c>
      <c r="H278" s="147">
        <f>SUMIF(Calculations!$CQ$8:$CQ$257,"="&amp;$A278,Calculations!CU$8:CU$257)</f>
        <v>0</v>
      </c>
      <c r="I278" s="147">
        <f>SUMIF(Calculations!$CQ$8:$CQ$257,"="&amp;$A278,Calculations!CV$8:CV$257)</f>
        <v>0</v>
      </c>
      <c r="J278" s="147">
        <f>SUMIF(Calculations!$CQ$8:$CQ$257,"="&amp;$A278,Calculations!CW$8:CW$257)</f>
        <v>0</v>
      </c>
      <c r="K278" s="147">
        <f>SUMIF(Calculations!$CQ$8:$CQ$257,"="&amp;$A278,Calculations!CX$8:CX$257)</f>
        <v>0</v>
      </c>
      <c r="L278" s="147">
        <f>SUMIF(Calculations!$CQ$8:$CQ$257,"="&amp;$A278,Calculations!CY$8:CY$257)</f>
        <v>0</v>
      </c>
      <c r="M278" s="147">
        <f>SUMIF(Calculations!$CQ$8:$CQ$257,"="&amp;$A278,Calculations!CZ$8:CZ$257)</f>
        <v>0</v>
      </c>
      <c r="N278" s="148">
        <f>SUMIF(Calculations!$CQ$8:$CQ$257,"="&amp;$A278,Calculations!DA$8:DA$257)</f>
        <v>0</v>
      </c>
      <c r="R278" s="3"/>
      <c r="V278" s="3"/>
      <c r="Z278" s="3"/>
      <c r="AH278" s="3"/>
    </row>
    <row r="279" spans="1:34" x14ac:dyDescent="0.2">
      <c r="A279" s="72" t="str">
        <f>+IF('Detailed Input'!A42="","",'Detailed Input'!A42)</f>
        <v/>
      </c>
      <c r="B279" s="224" t="str">
        <f>+IF('Detailed Input'!B42="","",'Detailed Input'!B42)</f>
        <v/>
      </c>
      <c r="C279" s="224"/>
      <c r="D279" s="224"/>
      <c r="E279" s="151">
        <f>SUMIF(Calculations!$CQ$8:$CQ$257,"="&amp;$A279,Calculations!CR$8:CR$257)</f>
        <v>0</v>
      </c>
      <c r="F279" s="147">
        <f>SUMIF(Calculations!$CQ$8:$CQ$257,"="&amp;$A279,Calculations!CS$8:CS$257)</f>
        <v>0</v>
      </c>
      <c r="G279" s="147">
        <f>SUMIF(Calculations!$CQ$8:$CQ$257,"="&amp;$A279,Calculations!CT$8:CT$257)</f>
        <v>0</v>
      </c>
      <c r="H279" s="147">
        <f>SUMIF(Calculations!$CQ$8:$CQ$257,"="&amp;$A279,Calculations!CU$8:CU$257)</f>
        <v>0</v>
      </c>
      <c r="I279" s="147">
        <f>SUMIF(Calculations!$CQ$8:$CQ$257,"="&amp;$A279,Calculations!CV$8:CV$257)</f>
        <v>0</v>
      </c>
      <c r="J279" s="147">
        <f>SUMIF(Calculations!$CQ$8:$CQ$257,"="&amp;$A279,Calculations!CW$8:CW$257)</f>
        <v>0</v>
      </c>
      <c r="K279" s="147">
        <f>SUMIF(Calculations!$CQ$8:$CQ$257,"="&amp;$A279,Calculations!CX$8:CX$257)</f>
        <v>0</v>
      </c>
      <c r="L279" s="147">
        <f>SUMIF(Calculations!$CQ$8:$CQ$257,"="&amp;$A279,Calculations!CY$8:CY$257)</f>
        <v>0</v>
      </c>
      <c r="M279" s="147">
        <f>SUMIF(Calculations!$CQ$8:$CQ$257,"="&amp;$A279,Calculations!CZ$8:CZ$257)</f>
        <v>0</v>
      </c>
      <c r="N279" s="148">
        <f>SUMIF(Calculations!$CQ$8:$CQ$257,"="&amp;$A279,Calculations!DA$8:DA$257)</f>
        <v>0</v>
      </c>
      <c r="V279" s="3"/>
      <c r="Z279" s="3"/>
      <c r="AH279" s="3"/>
    </row>
    <row r="280" spans="1:34" x14ac:dyDescent="0.2">
      <c r="A280" s="72" t="str">
        <f>+IF('Detailed Input'!A43="","",'Detailed Input'!A43)</f>
        <v/>
      </c>
      <c r="B280" s="224" t="str">
        <f>+IF('Detailed Input'!B43="","",'Detailed Input'!B43)</f>
        <v/>
      </c>
      <c r="C280" s="224"/>
      <c r="D280" s="224"/>
      <c r="E280" s="151">
        <f>SUMIF(Calculations!$CQ$8:$CQ$257,"="&amp;$A280,Calculations!CR$8:CR$257)</f>
        <v>0</v>
      </c>
      <c r="F280" s="147">
        <f>SUMIF(Calculations!$CQ$8:$CQ$257,"="&amp;$A280,Calculations!CS$8:CS$257)</f>
        <v>0</v>
      </c>
      <c r="G280" s="147">
        <f>SUMIF(Calculations!$CQ$8:$CQ$257,"="&amp;$A280,Calculations!CT$8:CT$257)</f>
        <v>0</v>
      </c>
      <c r="H280" s="147">
        <f>SUMIF(Calculations!$CQ$8:$CQ$257,"="&amp;$A280,Calculations!CU$8:CU$257)</f>
        <v>0</v>
      </c>
      <c r="I280" s="147">
        <f>SUMIF(Calculations!$CQ$8:$CQ$257,"="&amp;$A280,Calculations!CV$8:CV$257)</f>
        <v>0</v>
      </c>
      <c r="J280" s="147">
        <f>SUMIF(Calculations!$CQ$8:$CQ$257,"="&amp;$A280,Calculations!CW$8:CW$257)</f>
        <v>0</v>
      </c>
      <c r="K280" s="147">
        <f>SUMIF(Calculations!$CQ$8:$CQ$257,"="&amp;$A280,Calculations!CX$8:CX$257)</f>
        <v>0</v>
      </c>
      <c r="L280" s="147">
        <f>SUMIF(Calculations!$CQ$8:$CQ$257,"="&amp;$A280,Calculations!CY$8:CY$257)</f>
        <v>0</v>
      </c>
      <c r="M280" s="147">
        <f>SUMIF(Calculations!$CQ$8:$CQ$257,"="&amp;$A280,Calculations!CZ$8:CZ$257)</f>
        <v>0</v>
      </c>
      <c r="N280" s="148">
        <f>SUMIF(Calculations!$CQ$8:$CQ$257,"="&amp;$A280,Calculations!DA$8:DA$257)</f>
        <v>0</v>
      </c>
      <c r="V280" s="3"/>
      <c r="Z280" s="3"/>
      <c r="AH280" s="3"/>
    </row>
    <row r="281" spans="1:34" x14ac:dyDescent="0.2">
      <c r="A281" s="72" t="str">
        <f>+IF('Detailed Input'!A44="","",'Detailed Input'!A44)</f>
        <v/>
      </c>
      <c r="B281" s="224" t="str">
        <f>+IF('Detailed Input'!B44="","",'Detailed Input'!B44)</f>
        <v/>
      </c>
      <c r="C281" s="224"/>
      <c r="D281" s="224"/>
      <c r="E281" s="151">
        <f>SUMIF(Calculations!$CQ$8:$CQ$257,"="&amp;$A281,Calculations!CR$8:CR$257)</f>
        <v>0</v>
      </c>
      <c r="F281" s="147">
        <f>SUMIF(Calculations!$CQ$8:$CQ$257,"="&amp;$A281,Calculations!CS$8:CS$257)</f>
        <v>0</v>
      </c>
      <c r="G281" s="147">
        <f>SUMIF(Calculations!$CQ$8:$CQ$257,"="&amp;$A281,Calculations!CT$8:CT$257)</f>
        <v>0</v>
      </c>
      <c r="H281" s="147">
        <f>SUMIF(Calculations!$CQ$8:$CQ$257,"="&amp;$A281,Calculations!CU$8:CU$257)</f>
        <v>0</v>
      </c>
      <c r="I281" s="147">
        <f>SUMIF(Calculations!$CQ$8:$CQ$257,"="&amp;$A281,Calculations!CV$8:CV$257)</f>
        <v>0</v>
      </c>
      <c r="J281" s="147">
        <f>SUMIF(Calculations!$CQ$8:$CQ$257,"="&amp;$A281,Calculations!CW$8:CW$257)</f>
        <v>0</v>
      </c>
      <c r="K281" s="147">
        <f>SUMIF(Calculations!$CQ$8:$CQ$257,"="&amp;$A281,Calculations!CX$8:CX$257)</f>
        <v>0</v>
      </c>
      <c r="L281" s="147">
        <f>SUMIF(Calculations!$CQ$8:$CQ$257,"="&amp;$A281,Calculations!CY$8:CY$257)</f>
        <v>0</v>
      </c>
      <c r="M281" s="147">
        <f>SUMIF(Calculations!$CQ$8:$CQ$257,"="&amp;$A281,Calculations!CZ$8:CZ$257)</f>
        <v>0</v>
      </c>
      <c r="N281" s="148">
        <f>SUMIF(Calculations!$CQ$8:$CQ$257,"="&amp;$A281,Calculations!DA$8:DA$257)</f>
        <v>0</v>
      </c>
      <c r="V281" s="3"/>
      <c r="Z281" s="3"/>
      <c r="AH281" s="3"/>
    </row>
    <row r="282" spans="1:34" x14ac:dyDescent="0.2">
      <c r="A282" s="72" t="str">
        <f>+IF('Detailed Input'!A45="","",'Detailed Input'!A45)</f>
        <v/>
      </c>
      <c r="B282" s="224" t="str">
        <f>+IF('Detailed Input'!B45="","",'Detailed Input'!B45)</f>
        <v/>
      </c>
      <c r="C282" s="224"/>
      <c r="D282" s="224"/>
      <c r="E282" s="151">
        <f>SUMIF(Calculations!$CQ$8:$CQ$257,"="&amp;$A282,Calculations!CR$8:CR$257)</f>
        <v>0</v>
      </c>
      <c r="F282" s="147">
        <f>SUMIF(Calculations!$CQ$8:$CQ$257,"="&amp;$A282,Calculations!CS$8:CS$257)</f>
        <v>0</v>
      </c>
      <c r="G282" s="147">
        <f>SUMIF(Calculations!$CQ$8:$CQ$257,"="&amp;$A282,Calculations!CT$8:CT$257)</f>
        <v>0</v>
      </c>
      <c r="H282" s="147">
        <f>SUMIF(Calculations!$CQ$8:$CQ$257,"="&amp;$A282,Calculations!CU$8:CU$257)</f>
        <v>0</v>
      </c>
      <c r="I282" s="147">
        <f>SUMIF(Calculations!$CQ$8:$CQ$257,"="&amp;$A282,Calculations!CV$8:CV$257)</f>
        <v>0</v>
      </c>
      <c r="J282" s="147">
        <f>SUMIF(Calculations!$CQ$8:$CQ$257,"="&amp;$A282,Calculations!CW$8:CW$257)</f>
        <v>0</v>
      </c>
      <c r="K282" s="147">
        <f>SUMIF(Calculations!$CQ$8:$CQ$257,"="&amp;$A282,Calculations!CX$8:CX$257)</f>
        <v>0</v>
      </c>
      <c r="L282" s="147">
        <f>SUMIF(Calculations!$CQ$8:$CQ$257,"="&amp;$A282,Calculations!CY$8:CY$257)</f>
        <v>0</v>
      </c>
      <c r="M282" s="147">
        <f>SUMIF(Calculations!$CQ$8:$CQ$257,"="&amp;$A282,Calculations!CZ$8:CZ$257)</f>
        <v>0</v>
      </c>
      <c r="N282" s="148">
        <f>SUMIF(Calculations!$CQ$8:$CQ$257,"="&amp;$A282,Calculations!DA$8:DA$257)</f>
        <v>0</v>
      </c>
      <c r="V282" s="3"/>
      <c r="Z282" s="3"/>
      <c r="AH282" s="3"/>
    </row>
    <row r="283" spans="1:34" x14ac:dyDescent="0.2">
      <c r="A283" s="72" t="str">
        <f>+IF('Detailed Input'!A46="","",'Detailed Input'!A46)</f>
        <v/>
      </c>
      <c r="B283" s="224" t="str">
        <f>+IF('Detailed Input'!B46="","",'Detailed Input'!B46)</f>
        <v/>
      </c>
      <c r="C283" s="224"/>
      <c r="D283" s="224"/>
      <c r="E283" s="151">
        <f>SUMIF(Calculations!$CQ$8:$CQ$257,"="&amp;$A283,Calculations!CR$8:CR$257)</f>
        <v>0</v>
      </c>
      <c r="F283" s="147">
        <f>SUMIF(Calculations!$CQ$8:$CQ$257,"="&amp;$A283,Calculations!CS$8:CS$257)</f>
        <v>0</v>
      </c>
      <c r="G283" s="147">
        <f>SUMIF(Calculations!$CQ$8:$CQ$257,"="&amp;$A283,Calculations!CT$8:CT$257)</f>
        <v>0</v>
      </c>
      <c r="H283" s="147">
        <f>SUMIF(Calculations!$CQ$8:$CQ$257,"="&amp;$A283,Calculations!CU$8:CU$257)</f>
        <v>0</v>
      </c>
      <c r="I283" s="147">
        <f>SUMIF(Calculations!$CQ$8:$CQ$257,"="&amp;$A283,Calculations!CV$8:CV$257)</f>
        <v>0</v>
      </c>
      <c r="J283" s="147">
        <f>SUMIF(Calculations!$CQ$8:$CQ$257,"="&amp;$A283,Calculations!CW$8:CW$257)</f>
        <v>0</v>
      </c>
      <c r="K283" s="147">
        <f>SUMIF(Calculations!$CQ$8:$CQ$257,"="&amp;$A283,Calculations!CX$8:CX$257)</f>
        <v>0</v>
      </c>
      <c r="L283" s="147">
        <f>SUMIF(Calculations!$CQ$8:$CQ$257,"="&amp;$A283,Calculations!CY$8:CY$257)</f>
        <v>0</v>
      </c>
      <c r="M283" s="147">
        <f>SUMIF(Calculations!$CQ$8:$CQ$257,"="&amp;$A283,Calculations!CZ$8:CZ$257)</f>
        <v>0</v>
      </c>
      <c r="N283" s="148">
        <f>SUMIF(Calculations!$CQ$8:$CQ$257,"="&amp;$A283,Calculations!DA$8:DA$257)</f>
        <v>0</v>
      </c>
      <c r="V283" s="3"/>
      <c r="Z283" s="3"/>
      <c r="AH283" s="3"/>
    </row>
    <row r="284" spans="1:34" x14ac:dyDescent="0.2">
      <c r="A284" s="72" t="str">
        <f>+IF('Detailed Input'!A47="","",'Detailed Input'!A47)</f>
        <v/>
      </c>
      <c r="B284" s="224" t="str">
        <f>+IF('Detailed Input'!B47="","",'Detailed Input'!B47)</f>
        <v/>
      </c>
      <c r="C284" s="224"/>
      <c r="D284" s="224"/>
      <c r="E284" s="151">
        <f>SUMIF(Calculations!$CQ$8:$CQ$257,"="&amp;$A284,Calculations!CR$8:CR$257)</f>
        <v>0</v>
      </c>
      <c r="F284" s="147">
        <f>SUMIF(Calculations!$CQ$8:$CQ$257,"="&amp;$A284,Calculations!CS$8:CS$257)</f>
        <v>0</v>
      </c>
      <c r="G284" s="147">
        <f>SUMIF(Calculations!$CQ$8:$CQ$257,"="&amp;$A284,Calculations!CT$8:CT$257)</f>
        <v>0</v>
      </c>
      <c r="H284" s="147">
        <f>SUMIF(Calculations!$CQ$8:$CQ$257,"="&amp;$A284,Calculations!CU$8:CU$257)</f>
        <v>0</v>
      </c>
      <c r="I284" s="147">
        <f>SUMIF(Calculations!$CQ$8:$CQ$257,"="&amp;$A284,Calculations!CV$8:CV$257)</f>
        <v>0</v>
      </c>
      <c r="J284" s="147">
        <f>SUMIF(Calculations!$CQ$8:$CQ$257,"="&amp;$A284,Calculations!CW$8:CW$257)</f>
        <v>0</v>
      </c>
      <c r="K284" s="147">
        <f>SUMIF(Calculations!$CQ$8:$CQ$257,"="&amp;$A284,Calculations!CX$8:CX$257)</f>
        <v>0</v>
      </c>
      <c r="L284" s="147">
        <f>SUMIF(Calculations!$CQ$8:$CQ$257,"="&amp;$A284,Calculations!CY$8:CY$257)</f>
        <v>0</v>
      </c>
      <c r="M284" s="147">
        <f>SUMIF(Calculations!$CQ$8:$CQ$257,"="&amp;$A284,Calculations!CZ$8:CZ$257)</f>
        <v>0</v>
      </c>
      <c r="N284" s="148">
        <f>SUMIF(Calculations!$CQ$8:$CQ$257,"="&amp;$A284,Calculations!DA$8:DA$257)</f>
        <v>0</v>
      </c>
      <c r="V284" s="3"/>
      <c r="Z284" s="3"/>
      <c r="AH284" s="3"/>
    </row>
    <row r="285" spans="1:34" x14ac:dyDescent="0.2">
      <c r="A285" s="72" t="str">
        <f>+IF('Detailed Input'!A48="","",'Detailed Input'!A48)</f>
        <v/>
      </c>
      <c r="B285" s="224" t="str">
        <f>+IF('Detailed Input'!B48="","",'Detailed Input'!B48)</f>
        <v/>
      </c>
      <c r="C285" s="224"/>
      <c r="D285" s="224"/>
      <c r="E285" s="151">
        <f>SUMIF(Calculations!$CQ$8:$CQ$257,"="&amp;$A285,Calculations!CR$8:CR$257)</f>
        <v>0</v>
      </c>
      <c r="F285" s="147">
        <f>SUMIF(Calculations!$CQ$8:$CQ$257,"="&amp;$A285,Calculations!CS$8:CS$257)</f>
        <v>0</v>
      </c>
      <c r="G285" s="147">
        <f>SUMIF(Calculations!$CQ$8:$CQ$257,"="&amp;$A285,Calculations!CT$8:CT$257)</f>
        <v>0</v>
      </c>
      <c r="H285" s="147">
        <f>SUMIF(Calculations!$CQ$8:$CQ$257,"="&amp;$A285,Calculations!CU$8:CU$257)</f>
        <v>0</v>
      </c>
      <c r="I285" s="147">
        <f>SUMIF(Calculations!$CQ$8:$CQ$257,"="&amp;$A285,Calculations!CV$8:CV$257)</f>
        <v>0</v>
      </c>
      <c r="J285" s="147">
        <f>SUMIF(Calculations!$CQ$8:$CQ$257,"="&amp;$A285,Calculations!CW$8:CW$257)</f>
        <v>0</v>
      </c>
      <c r="K285" s="147">
        <f>SUMIF(Calculations!$CQ$8:$CQ$257,"="&amp;$A285,Calculations!CX$8:CX$257)</f>
        <v>0</v>
      </c>
      <c r="L285" s="147">
        <f>SUMIF(Calculations!$CQ$8:$CQ$257,"="&amp;$A285,Calculations!CY$8:CY$257)</f>
        <v>0</v>
      </c>
      <c r="M285" s="147">
        <f>SUMIF(Calculations!$CQ$8:$CQ$257,"="&amp;$A285,Calculations!CZ$8:CZ$257)</f>
        <v>0</v>
      </c>
      <c r="N285" s="148">
        <f>SUMIF(Calculations!$CQ$8:$CQ$257,"="&amp;$A285,Calculations!DA$8:DA$257)</f>
        <v>0</v>
      </c>
      <c r="V285" s="3"/>
      <c r="Z285" s="3"/>
      <c r="AH285" s="3"/>
    </row>
    <row r="286" spans="1:34" x14ac:dyDescent="0.2">
      <c r="A286" s="72" t="str">
        <f>+IF('Detailed Input'!A49="","",'Detailed Input'!A49)</f>
        <v/>
      </c>
      <c r="B286" s="224" t="str">
        <f>+IF('Detailed Input'!B49="","",'Detailed Input'!B49)</f>
        <v/>
      </c>
      <c r="C286" s="224"/>
      <c r="D286" s="224"/>
      <c r="E286" s="151">
        <f>SUMIF(Calculations!$CQ$8:$CQ$257,"="&amp;$A286,Calculations!CR$8:CR$257)</f>
        <v>0</v>
      </c>
      <c r="F286" s="147">
        <f>SUMIF(Calculations!$CQ$8:$CQ$257,"="&amp;$A286,Calculations!CS$8:CS$257)</f>
        <v>0</v>
      </c>
      <c r="G286" s="147">
        <f>SUMIF(Calculations!$CQ$8:$CQ$257,"="&amp;$A286,Calculations!CT$8:CT$257)</f>
        <v>0</v>
      </c>
      <c r="H286" s="147">
        <f>SUMIF(Calculations!$CQ$8:$CQ$257,"="&amp;$A286,Calculations!CU$8:CU$257)</f>
        <v>0</v>
      </c>
      <c r="I286" s="147">
        <f>SUMIF(Calculations!$CQ$8:$CQ$257,"="&amp;$A286,Calculations!CV$8:CV$257)</f>
        <v>0</v>
      </c>
      <c r="J286" s="147">
        <f>SUMIF(Calculations!$CQ$8:$CQ$257,"="&amp;$A286,Calculations!CW$8:CW$257)</f>
        <v>0</v>
      </c>
      <c r="K286" s="147">
        <f>SUMIF(Calculations!$CQ$8:$CQ$257,"="&amp;$A286,Calculations!CX$8:CX$257)</f>
        <v>0</v>
      </c>
      <c r="L286" s="147">
        <f>SUMIF(Calculations!$CQ$8:$CQ$257,"="&amp;$A286,Calculations!CY$8:CY$257)</f>
        <v>0</v>
      </c>
      <c r="M286" s="147">
        <f>SUMIF(Calculations!$CQ$8:$CQ$257,"="&amp;$A286,Calculations!CZ$8:CZ$257)</f>
        <v>0</v>
      </c>
      <c r="N286" s="148">
        <f>SUMIF(Calculations!$CQ$8:$CQ$257,"="&amp;$A286,Calculations!DA$8:DA$257)</f>
        <v>0</v>
      </c>
      <c r="V286" s="3"/>
      <c r="Z286" s="3"/>
      <c r="AH286" s="3"/>
    </row>
    <row r="287" spans="1:34" x14ac:dyDescent="0.2">
      <c r="A287" s="72" t="str">
        <f>+IF('Detailed Input'!A50="","",'Detailed Input'!A50)</f>
        <v/>
      </c>
      <c r="B287" s="224" t="str">
        <f>+IF('Detailed Input'!B50="","",'Detailed Input'!B50)</f>
        <v/>
      </c>
      <c r="C287" s="224"/>
      <c r="D287" s="224"/>
      <c r="E287" s="151">
        <f>SUMIF(Calculations!$CQ$8:$CQ$257,"="&amp;$A287,Calculations!CR$8:CR$257)</f>
        <v>0</v>
      </c>
      <c r="F287" s="147">
        <f>SUMIF(Calculations!$CQ$8:$CQ$257,"="&amp;$A287,Calculations!CS$8:CS$257)</f>
        <v>0</v>
      </c>
      <c r="G287" s="147">
        <f>SUMIF(Calculations!$CQ$8:$CQ$257,"="&amp;$A287,Calculations!CT$8:CT$257)</f>
        <v>0</v>
      </c>
      <c r="H287" s="147">
        <f>SUMIF(Calculations!$CQ$8:$CQ$257,"="&amp;$A287,Calculations!CU$8:CU$257)</f>
        <v>0</v>
      </c>
      <c r="I287" s="147">
        <f>SUMIF(Calculations!$CQ$8:$CQ$257,"="&amp;$A287,Calculations!CV$8:CV$257)</f>
        <v>0</v>
      </c>
      <c r="J287" s="147">
        <f>SUMIF(Calculations!$CQ$8:$CQ$257,"="&amp;$A287,Calculations!CW$8:CW$257)</f>
        <v>0</v>
      </c>
      <c r="K287" s="147">
        <f>SUMIF(Calculations!$CQ$8:$CQ$257,"="&amp;$A287,Calculations!CX$8:CX$257)</f>
        <v>0</v>
      </c>
      <c r="L287" s="147">
        <f>SUMIF(Calculations!$CQ$8:$CQ$257,"="&amp;$A287,Calculations!CY$8:CY$257)</f>
        <v>0</v>
      </c>
      <c r="M287" s="147">
        <f>SUMIF(Calculations!$CQ$8:$CQ$257,"="&amp;$A287,Calculations!CZ$8:CZ$257)</f>
        <v>0</v>
      </c>
      <c r="N287" s="148">
        <f>SUMIF(Calculations!$CQ$8:$CQ$257,"="&amp;$A287,Calculations!DA$8:DA$257)</f>
        <v>0</v>
      </c>
      <c r="V287" s="3"/>
      <c r="Z287" s="3"/>
      <c r="AH287" s="3"/>
    </row>
    <row r="288" spans="1:34" x14ac:dyDescent="0.2">
      <c r="A288" s="72" t="str">
        <f>+IF('Detailed Input'!A51="","",'Detailed Input'!A51)</f>
        <v/>
      </c>
      <c r="B288" s="224" t="str">
        <f>+IF('Detailed Input'!B51="","",'Detailed Input'!B51)</f>
        <v/>
      </c>
      <c r="C288" s="224"/>
      <c r="D288" s="224"/>
      <c r="E288" s="151">
        <f>SUMIF(Calculations!$CQ$8:$CQ$257,"="&amp;$A288,Calculations!CR$8:CR$257)</f>
        <v>0</v>
      </c>
      <c r="F288" s="147">
        <f>SUMIF(Calculations!$CQ$8:$CQ$257,"="&amp;$A288,Calculations!CS$8:CS$257)</f>
        <v>0</v>
      </c>
      <c r="G288" s="147">
        <f>SUMIF(Calculations!$CQ$8:$CQ$257,"="&amp;$A288,Calculations!CT$8:CT$257)</f>
        <v>0</v>
      </c>
      <c r="H288" s="147">
        <f>SUMIF(Calculations!$CQ$8:$CQ$257,"="&amp;$A288,Calculations!CU$8:CU$257)</f>
        <v>0</v>
      </c>
      <c r="I288" s="147">
        <f>SUMIF(Calculations!$CQ$8:$CQ$257,"="&amp;$A288,Calculations!CV$8:CV$257)</f>
        <v>0</v>
      </c>
      <c r="J288" s="147">
        <f>SUMIF(Calculations!$CQ$8:$CQ$257,"="&amp;$A288,Calculations!CW$8:CW$257)</f>
        <v>0</v>
      </c>
      <c r="K288" s="147">
        <f>SUMIF(Calculations!$CQ$8:$CQ$257,"="&amp;$A288,Calculations!CX$8:CX$257)</f>
        <v>0</v>
      </c>
      <c r="L288" s="147">
        <f>SUMIF(Calculations!$CQ$8:$CQ$257,"="&amp;$A288,Calculations!CY$8:CY$257)</f>
        <v>0</v>
      </c>
      <c r="M288" s="147">
        <f>SUMIF(Calculations!$CQ$8:$CQ$257,"="&amp;$A288,Calculations!CZ$8:CZ$257)</f>
        <v>0</v>
      </c>
      <c r="N288" s="148">
        <f>SUMIF(Calculations!$CQ$8:$CQ$257,"="&amp;$A288,Calculations!DA$8:DA$257)</f>
        <v>0</v>
      </c>
      <c r="V288" s="3"/>
      <c r="Z288" s="3"/>
      <c r="AH288" s="3"/>
    </row>
    <row r="289" spans="1:34" x14ac:dyDescent="0.2">
      <c r="A289" s="72" t="str">
        <f>+IF('Detailed Input'!A52="","",'Detailed Input'!A52)</f>
        <v/>
      </c>
      <c r="B289" s="224" t="str">
        <f>+IF('Detailed Input'!B52="","",'Detailed Input'!B52)</f>
        <v/>
      </c>
      <c r="C289" s="224"/>
      <c r="D289" s="224"/>
      <c r="E289" s="151">
        <f>SUMIF(Calculations!$CQ$8:$CQ$257,"="&amp;$A289,Calculations!CR$8:CR$257)</f>
        <v>0</v>
      </c>
      <c r="F289" s="147">
        <f>SUMIF(Calculations!$CQ$8:$CQ$257,"="&amp;$A289,Calculations!CS$8:CS$257)</f>
        <v>0</v>
      </c>
      <c r="G289" s="147">
        <f>SUMIF(Calculations!$CQ$8:$CQ$257,"="&amp;$A289,Calculations!CT$8:CT$257)</f>
        <v>0</v>
      </c>
      <c r="H289" s="147">
        <f>SUMIF(Calculations!$CQ$8:$CQ$257,"="&amp;$A289,Calculations!CU$8:CU$257)</f>
        <v>0</v>
      </c>
      <c r="I289" s="147">
        <f>SUMIF(Calculations!$CQ$8:$CQ$257,"="&amp;$A289,Calculations!CV$8:CV$257)</f>
        <v>0</v>
      </c>
      <c r="J289" s="147">
        <f>SUMIF(Calculations!$CQ$8:$CQ$257,"="&amp;$A289,Calculations!CW$8:CW$257)</f>
        <v>0</v>
      </c>
      <c r="K289" s="147">
        <f>SUMIF(Calculations!$CQ$8:$CQ$257,"="&amp;$A289,Calculations!CX$8:CX$257)</f>
        <v>0</v>
      </c>
      <c r="L289" s="147">
        <f>SUMIF(Calculations!$CQ$8:$CQ$257,"="&amp;$A289,Calculations!CY$8:CY$257)</f>
        <v>0</v>
      </c>
      <c r="M289" s="147">
        <f>SUMIF(Calculations!$CQ$8:$CQ$257,"="&amp;$A289,Calculations!CZ$8:CZ$257)</f>
        <v>0</v>
      </c>
      <c r="N289" s="148">
        <f>SUMIF(Calculations!$CQ$8:$CQ$257,"="&amp;$A289,Calculations!DA$8:DA$257)</f>
        <v>0</v>
      </c>
      <c r="V289" s="3"/>
      <c r="Z289" s="3"/>
      <c r="AH289" s="3"/>
    </row>
    <row r="290" spans="1:34" x14ac:dyDescent="0.2">
      <c r="A290" s="72" t="str">
        <f>+IF('Detailed Input'!A53="","",'Detailed Input'!A53)</f>
        <v/>
      </c>
      <c r="B290" s="224" t="str">
        <f>+IF('Detailed Input'!B53="","",'Detailed Input'!B53)</f>
        <v/>
      </c>
      <c r="C290" s="224"/>
      <c r="D290" s="224"/>
      <c r="E290" s="151">
        <f>SUMIF(Calculations!$CQ$8:$CQ$257,"="&amp;$A290,Calculations!CR$8:CR$257)</f>
        <v>0</v>
      </c>
      <c r="F290" s="147">
        <f>SUMIF(Calculations!$CQ$8:$CQ$257,"="&amp;$A290,Calculations!CS$8:CS$257)</f>
        <v>0</v>
      </c>
      <c r="G290" s="147">
        <f>SUMIF(Calculations!$CQ$8:$CQ$257,"="&amp;$A290,Calculations!CT$8:CT$257)</f>
        <v>0</v>
      </c>
      <c r="H290" s="147">
        <f>SUMIF(Calculations!$CQ$8:$CQ$257,"="&amp;$A290,Calculations!CU$8:CU$257)</f>
        <v>0</v>
      </c>
      <c r="I290" s="147">
        <f>SUMIF(Calculations!$CQ$8:$CQ$257,"="&amp;$A290,Calculations!CV$8:CV$257)</f>
        <v>0</v>
      </c>
      <c r="J290" s="147">
        <f>SUMIF(Calculations!$CQ$8:$CQ$257,"="&amp;$A290,Calculations!CW$8:CW$257)</f>
        <v>0</v>
      </c>
      <c r="K290" s="147">
        <f>SUMIF(Calculations!$CQ$8:$CQ$257,"="&amp;$A290,Calculations!CX$8:CX$257)</f>
        <v>0</v>
      </c>
      <c r="L290" s="147">
        <f>SUMIF(Calculations!$CQ$8:$CQ$257,"="&amp;$A290,Calculations!CY$8:CY$257)</f>
        <v>0</v>
      </c>
      <c r="M290" s="147">
        <f>SUMIF(Calculations!$CQ$8:$CQ$257,"="&amp;$A290,Calculations!CZ$8:CZ$257)</f>
        <v>0</v>
      </c>
      <c r="N290" s="148">
        <f>SUMIF(Calculations!$CQ$8:$CQ$257,"="&amp;$A290,Calculations!DA$8:DA$257)</f>
        <v>0</v>
      </c>
    </row>
    <row r="291" spans="1:34" x14ac:dyDescent="0.2">
      <c r="A291" s="72" t="str">
        <f>+IF('Detailed Input'!A54="","",'Detailed Input'!A54)</f>
        <v/>
      </c>
      <c r="B291" s="224" t="str">
        <f>+IF('Detailed Input'!B54="","",'Detailed Input'!B54)</f>
        <v/>
      </c>
      <c r="C291" s="224"/>
      <c r="D291" s="224"/>
      <c r="E291" s="151">
        <f>SUMIF(Calculations!$CQ$8:$CQ$257,"="&amp;$A291,Calculations!CR$8:CR$257)</f>
        <v>0</v>
      </c>
      <c r="F291" s="147">
        <f>SUMIF(Calculations!$CQ$8:$CQ$257,"="&amp;$A291,Calculations!CS$8:CS$257)</f>
        <v>0</v>
      </c>
      <c r="G291" s="147">
        <f>SUMIF(Calculations!$CQ$8:$CQ$257,"="&amp;$A291,Calculations!CT$8:CT$257)</f>
        <v>0</v>
      </c>
      <c r="H291" s="147">
        <f>SUMIF(Calculations!$CQ$8:$CQ$257,"="&amp;$A291,Calculations!CU$8:CU$257)</f>
        <v>0</v>
      </c>
      <c r="I291" s="147">
        <f>SUMIF(Calculations!$CQ$8:$CQ$257,"="&amp;$A291,Calculations!CV$8:CV$257)</f>
        <v>0</v>
      </c>
      <c r="J291" s="147">
        <f>SUMIF(Calculations!$CQ$8:$CQ$257,"="&amp;$A291,Calculations!CW$8:CW$257)</f>
        <v>0</v>
      </c>
      <c r="K291" s="147">
        <f>SUMIF(Calculations!$CQ$8:$CQ$257,"="&amp;$A291,Calculations!CX$8:CX$257)</f>
        <v>0</v>
      </c>
      <c r="L291" s="147">
        <f>SUMIF(Calculations!$CQ$8:$CQ$257,"="&amp;$A291,Calculations!CY$8:CY$257)</f>
        <v>0</v>
      </c>
      <c r="M291" s="147">
        <f>SUMIF(Calculations!$CQ$8:$CQ$257,"="&amp;$A291,Calculations!CZ$8:CZ$257)</f>
        <v>0</v>
      </c>
      <c r="N291" s="148">
        <f>SUMIF(Calculations!$CQ$8:$CQ$257,"="&amp;$A291,Calculations!DA$8:DA$257)</f>
        <v>0</v>
      </c>
    </row>
    <row r="292" spans="1:34" x14ac:dyDescent="0.2">
      <c r="A292" s="72" t="str">
        <f>+IF('Detailed Input'!A55="","",'Detailed Input'!A55)</f>
        <v/>
      </c>
      <c r="B292" s="224" t="str">
        <f>+IF('Detailed Input'!B55="","",'Detailed Input'!B55)</f>
        <v/>
      </c>
      <c r="C292" s="224"/>
      <c r="D292" s="224"/>
      <c r="E292" s="151">
        <f>SUMIF(Calculations!$CQ$8:$CQ$257,"="&amp;$A292,Calculations!CR$8:CR$257)</f>
        <v>0</v>
      </c>
      <c r="F292" s="147">
        <f>SUMIF(Calculations!$CQ$8:$CQ$257,"="&amp;$A292,Calculations!CS$8:CS$257)</f>
        <v>0</v>
      </c>
      <c r="G292" s="147">
        <f>SUMIF(Calculations!$CQ$8:$CQ$257,"="&amp;$A292,Calculations!CT$8:CT$257)</f>
        <v>0</v>
      </c>
      <c r="H292" s="147">
        <f>SUMIF(Calculations!$CQ$8:$CQ$257,"="&amp;$A292,Calculations!CU$8:CU$257)</f>
        <v>0</v>
      </c>
      <c r="I292" s="147">
        <f>SUMIF(Calculations!$CQ$8:$CQ$257,"="&amp;$A292,Calculations!CV$8:CV$257)</f>
        <v>0</v>
      </c>
      <c r="J292" s="147">
        <f>SUMIF(Calculations!$CQ$8:$CQ$257,"="&amp;$A292,Calculations!CW$8:CW$257)</f>
        <v>0</v>
      </c>
      <c r="K292" s="147">
        <f>SUMIF(Calculations!$CQ$8:$CQ$257,"="&amp;$A292,Calculations!CX$8:CX$257)</f>
        <v>0</v>
      </c>
      <c r="L292" s="147">
        <f>SUMIF(Calculations!$CQ$8:$CQ$257,"="&amp;$A292,Calculations!CY$8:CY$257)</f>
        <v>0</v>
      </c>
      <c r="M292" s="147">
        <f>SUMIF(Calculations!$CQ$8:$CQ$257,"="&amp;$A292,Calculations!CZ$8:CZ$257)</f>
        <v>0</v>
      </c>
      <c r="N292" s="148">
        <f>SUMIF(Calculations!$CQ$8:$CQ$257,"="&amp;$A292,Calculations!DA$8:DA$257)</f>
        <v>0</v>
      </c>
    </row>
    <row r="293" spans="1:34" x14ac:dyDescent="0.2">
      <c r="A293" s="72" t="str">
        <f>+IF('Detailed Input'!A56="","",'Detailed Input'!A56)</f>
        <v/>
      </c>
      <c r="B293" s="224" t="str">
        <f>+IF('Detailed Input'!B56="","",'Detailed Input'!B56)</f>
        <v/>
      </c>
      <c r="C293" s="224"/>
      <c r="D293" s="224"/>
      <c r="E293" s="151">
        <f>SUMIF(Calculations!$CQ$8:$CQ$257,"="&amp;$A293,Calculations!CR$8:CR$257)</f>
        <v>0</v>
      </c>
      <c r="F293" s="147">
        <f>SUMIF(Calculations!$CQ$8:$CQ$257,"="&amp;$A293,Calculations!CS$8:CS$257)</f>
        <v>0</v>
      </c>
      <c r="G293" s="147">
        <f>SUMIF(Calculations!$CQ$8:$CQ$257,"="&amp;$A293,Calculations!CT$8:CT$257)</f>
        <v>0</v>
      </c>
      <c r="H293" s="147">
        <f>SUMIF(Calculations!$CQ$8:$CQ$257,"="&amp;$A293,Calculations!CU$8:CU$257)</f>
        <v>0</v>
      </c>
      <c r="I293" s="147">
        <f>SUMIF(Calculations!$CQ$8:$CQ$257,"="&amp;$A293,Calculations!CV$8:CV$257)</f>
        <v>0</v>
      </c>
      <c r="J293" s="147">
        <f>SUMIF(Calculations!$CQ$8:$CQ$257,"="&amp;$A293,Calculations!CW$8:CW$257)</f>
        <v>0</v>
      </c>
      <c r="K293" s="147">
        <f>SUMIF(Calculations!$CQ$8:$CQ$257,"="&amp;$A293,Calculations!CX$8:CX$257)</f>
        <v>0</v>
      </c>
      <c r="L293" s="147">
        <f>SUMIF(Calculations!$CQ$8:$CQ$257,"="&amp;$A293,Calculations!CY$8:CY$257)</f>
        <v>0</v>
      </c>
      <c r="M293" s="147">
        <f>SUMIF(Calculations!$CQ$8:$CQ$257,"="&amp;$A293,Calculations!CZ$8:CZ$257)</f>
        <v>0</v>
      </c>
      <c r="N293" s="148">
        <f>SUMIF(Calculations!$CQ$8:$CQ$257,"="&amp;$A293,Calculations!DA$8:DA$257)</f>
        <v>0</v>
      </c>
    </row>
    <row r="294" spans="1:34" x14ac:dyDescent="0.2">
      <c r="A294" s="72" t="str">
        <f>+IF('Detailed Input'!A57="","",'Detailed Input'!A57)</f>
        <v/>
      </c>
      <c r="B294" s="224" t="str">
        <f>+IF('Detailed Input'!B57="","",'Detailed Input'!B57)</f>
        <v/>
      </c>
      <c r="C294" s="224"/>
      <c r="D294" s="224"/>
      <c r="E294" s="151">
        <f>SUMIF(Calculations!$CQ$8:$CQ$257,"="&amp;$A294,Calculations!CR$8:CR$257)</f>
        <v>0</v>
      </c>
      <c r="F294" s="147">
        <f>SUMIF(Calculations!$CQ$8:$CQ$257,"="&amp;$A294,Calculations!CS$8:CS$257)</f>
        <v>0</v>
      </c>
      <c r="G294" s="147">
        <f>SUMIF(Calculations!$CQ$8:$CQ$257,"="&amp;$A294,Calculations!CT$8:CT$257)</f>
        <v>0</v>
      </c>
      <c r="H294" s="147">
        <f>SUMIF(Calculations!$CQ$8:$CQ$257,"="&amp;$A294,Calculations!CU$8:CU$257)</f>
        <v>0</v>
      </c>
      <c r="I294" s="147">
        <f>SUMIF(Calculations!$CQ$8:$CQ$257,"="&amp;$A294,Calculations!CV$8:CV$257)</f>
        <v>0</v>
      </c>
      <c r="J294" s="147">
        <f>SUMIF(Calculations!$CQ$8:$CQ$257,"="&amp;$A294,Calculations!CW$8:CW$257)</f>
        <v>0</v>
      </c>
      <c r="K294" s="147">
        <f>SUMIF(Calculations!$CQ$8:$CQ$257,"="&amp;$A294,Calculations!CX$8:CX$257)</f>
        <v>0</v>
      </c>
      <c r="L294" s="147">
        <f>SUMIF(Calculations!$CQ$8:$CQ$257,"="&amp;$A294,Calculations!CY$8:CY$257)</f>
        <v>0</v>
      </c>
      <c r="M294" s="147">
        <f>SUMIF(Calculations!$CQ$8:$CQ$257,"="&amp;$A294,Calculations!CZ$8:CZ$257)</f>
        <v>0</v>
      </c>
      <c r="N294" s="148">
        <f>SUMIF(Calculations!$CQ$8:$CQ$257,"="&amp;$A294,Calculations!DA$8:DA$257)</f>
        <v>0</v>
      </c>
    </row>
    <row r="295" spans="1:34" x14ac:dyDescent="0.2">
      <c r="A295" s="72" t="str">
        <f>+IF('Detailed Input'!A58="","",'Detailed Input'!A58)</f>
        <v/>
      </c>
      <c r="B295" s="224" t="str">
        <f>+IF('Detailed Input'!B58="","",'Detailed Input'!B58)</f>
        <v/>
      </c>
      <c r="C295" s="224"/>
      <c r="D295" s="224"/>
      <c r="E295" s="151">
        <f>SUMIF(Calculations!$CQ$8:$CQ$257,"="&amp;$A295,Calculations!CR$8:CR$257)</f>
        <v>0</v>
      </c>
      <c r="F295" s="147">
        <f>SUMIF(Calculations!$CQ$8:$CQ$257,"="&amp;$A295,Calculations!CS$8:CS$257)</f>
        <v>0</v>
      </c>
      <c r="G295" s="147">
        <f>SUMIF(Calculations!$CQ$8:$CQ$257,"="&amp;$A295,Calculations!CT$8:CT$257)</f>
        <v>0</v>
      </c>
      <c r="H295" s="147">
        <f>SUMIF(Calculations!$CQ$8:$CQ$257,"="&amp;$A295,Calculations!CU$8:CU$257)</f>
        <v>0</v>
      </c>
      <c r="I295" s="147">
        <f>SUMIF(Calculations!$CQ$8:$CQ$257,"="&amp;$A295,Calculations!CV$8:CV$257)</f>
        <v>0</v>
      </c>
      <c r="J295" s="147">
        <f>SUMIF(Calculations!$CQ$8:$CQ$257,"="&amp;$A295,Calculations!CW$8:CW$257)</f>
        <v>0</v>
      </c>
      <c r="K295" s="147">
        <f>SUMIF(Calculations!$CQ$8:$CQ$257,"="&amp;$A295,Calculations!CX$8:CX$257)</f>
        <v>0</v>
      </c>
      <c r="L295" s="147">
        <f>SUMIF(Calculations!$CQ$8:$CQ$257,"="&amp;$A295,Calculations!CY$8:CY$257)</f>
        <v>0</v>
      </c>
      <c r="M295" s="147">
        <f>SUMIF(Calculations!$CQ$8:$CQ$257,"="&amp;$A295,Calculations!CZ$8:CZ$257)</f>
        <v>0</v>
      </c>
      <c r="N295" s="148">
        <f>SUMIF(Calculations!$CQ$8:$CQ$257,"="&amp;$A295,Calculations!DA$8:DA$257)</f>
        <v>0</v>
      </c>
    </row>
    <row r="296" spans="1:34" x14ac:dyDescent="0.2">
      <c r="A296" s="72" t="str">
        <f>+IF('Detailed Input'!A59="","",'Detailed Input'!A59)</f>
        <v/>
      </c>
      <c r="B296" s="224" t="str">
        <f>+IF('Detailed Input'!B59="","",'Detailed Input'!B59)</f>
        <v/>
      </c>
      <c r="C296" s="224"/>
      <c r="D296" s="224"/>
      <c r="E296" s="151">
        <f>SUMIF(Calculations!$CQ$8:$CQ$257,"="&amp;$A296,Calculations!CR$8:CR$257)</f>
        <v>0</v>
      </c>
      <c r="F296" s="147">
        <f>SUMIF(Calculations!$CQ$8:$CQ$257,"="&amp;$A296,Calculations!CS$8:CS$257)</f>
        <v>0</v>
      </c>
      <c r="G296" s="147">
        <f>SUMIF(Calculations!$CQ$8:$CQ$257,"="&amp;$A296,Calculations!CT$8:CT$257)</f>
        <v>0</v>
      </c>
      <c r="H296" s="147">
        <f>SUMIF(Calculations!$CQ$8:$CQ$257,"="&amp;$A296,Calculations!CU$8:CU$257)</f>
        <v>0</v>
      </c>
      <c r="I296" s="147">
        <f>SUMIF(Calculations!$CQ$8:$CQ$257,"="&amp;$A296,Calculations!CV$8:CV$257)</f>
        <v>0</v>
      </c>
      <c r="J296" s="147">
        <f>SUMIF(Calculations!$CQ$8:$CQ$257,"="&amp;$A296,Calculations!CW$8:CW$257)</f>
        <v>0</v>
      </c>
      <c r="K296" s="147">
        <f>SUMIF(Calculations!$CQ$8:$CQ$257,"="&amp;$A296,Calculations!CX$8:CX$257)</f>
        <v>0</v>
      </c>
      <c r="L296" s="147">
        <f>SUMIF(Calculations!$CQ$8:$CQ$257,"="&amp;$A296,Calculations!CY$8:CY$257)</f>
        <v>0</v>
      </c>
      <c r="M296" s="147">
        <f>SUMIF(Calculations!$CQ$8:$CQ$257,"="&amp;$A296,Calculations!CZ$8:CZ$257)</f>
        <v>0</v>
      </c>
      <c r="N296" s="148">
        <f>SUMIF(Calculations!$CQ$8:$CQ$257,"="&amp;$A296,Calculations!DA$8:DA$257)</f>
        <v>0</v>
      </c>
    </row>
    <row r="297" spans="1:34" x14ac:dyDescent="0.2">
      <c r="A297" s="72" t="str">
        <f>+IF('Detailed Input'!A60="","",'Detailed Input'!A60)</f>
        <v/>
      </c>
      <c r="B297" s="224" t="str">
        <f>+IF('Detailed Input'!B60="","",'Detailed Input'!B60)</f>
        <v/>
      </c>
      <c r="C297" s="224"/>
      <c r="D297" s="224"/>
      <c r="E297" s="151">
        <f>SUMIF(Calculations!$CQ$8:$CQ$257,"="&amp;$A297,Calculations!CR$8:CR$257)</f>
        <v>0</v>
      </c>
      <c r="F297" s="147">
        <f>SUMIF(Calculations!$CQ$8:$CQ$257,"="&amp;$A297,Calculations!CS$8:CS$257)</f>
        <v>0</v>
      </c>
      <c r="G297" s="147">
        <f>SUMIF(Calculations!$CQ$8:$CQ$257,"="&amp;$A297,Calculations!CT$8:CT$257)</f>
        <v>0</v>
      </c>
      <c r="H297" s="147">
        <f>SUMIF(Calculations!$CQ$8:$CQ$257,"="&amp;$A297,Calculations!CU$8:CU$257)</f>
        <v>0</v>
      </c>
      <c r="I297" s="147">
        <f>SUMIF(Calculations!$CQ$8:$CQ$257,"="&amp;$A297,Calculations!CV$8:CV$257)</f>
        <v>0</v>
      </c>
      <c r="J297" s="147">
        <f>SUMIF(Calculations!$CQ$8:$CQ$257,"="&amp;$A297,Calculations!CW$8:CW$257)</f>
        <v>0</v>
      </c>
      <c r="K297" s="147">
        <f>SUMIF(Calculations!$CQ$8:$CQ$257,"="&amp;$A297,Calculations!CX$8:CX$257)</f>
        <v>0</v>
      </c>
      <c r="L297" s="147">
        <f>SUMIF(Calculations!$CQ$8:$CQ$257,"="&amp;$A297,Calculations!CY$8:CY$257)</f>
        <v>0</v>
      </c>
      <c r="M297" s="147">
        <f>SUMIF(Calculations!$CQ$8:$CQ$257,"="&amp;$A297,Calculations!CZ$8:CZ$257)</f>
        <v>0</v>
      </c>
      <c r="N297" s="148">
        <f>SUMIF(Calculations!$CQ$8:$CQ$257,"="&amp;$A297,Calculations!DA$8:DA$257)</f>
        <v>0</v>
      </c>
    </row>
    <row r="298" spans="1:34" x14ac:dyDescent="0.2">
      <c r="A298" s="72" t="str">
        <f>+IF('Detailed Input'!A61="","",'Detailed Input'!A61)</f>
        <v/>
      </c>
      <c r="B298" s="224" t="str">
        <f>+IF('Detailed Input'!B61="","",'Detailed Input'!B61)</f>
        <v/>
      </c>
      <c r="C298" s="224"/>
      <c r="D298" s="224"/>
      <c r="E298" s="151">
        <f>SUMIF(Calculations!$CQ$8:$CQ$257,"="&amp;$A298,Calculations!CR$8:CR$257)</f>
        <v>0</v>
      </c>
      <c r="F298" s="147">
        <f>SUMIF(Calculations!$CQ$8:$CQ$257,"="&amp;$A298,Calculations!CS$8:CS$257)</f>
        <v>0</v>
      </c>
      <c r="G298" s="147">
        <f>SUMIF(Calculations!$CQ$8:$CQ$257,"="&amp;$A298,Calculations!CT$8:CT$257)</f>
        <v>0</v>
      </c>
      <c r="H298" s="147">
        <f>SUMIF(Calculations!$CQ$8:$CQ$257,"="&amp;$A298,Calculations!CU$8:CU$257)</f>
        <v>0</v>
      </c>
      <c r="I298" s="147">
        <f>SUMIF(Calculations!$CQ$8:$CQ$257,"="&amp;$A298,Calculations!CV$8:CV$257)</f>
        <v>0</v>
      </c>
      <c r="J298" s="147">
        <f>SUMIF(Calculations!$CQ$8:$CQ$257,"="&amp;$A298,Calculations!CW$8:CW$257)</f>
        <v>0</v>
      </c>
      <c r="K298" s="147">
        <f>SUMIF(Calculations!$CQ$8:$CQ$257,"="&amp;$A298,Calculations!CX$8:CX$257)</f>
        <v>0</v>
      </c>
      <c r="L298" s="147">
        <f>SUMIF(Calculations!$CQ$8:$CQ$257,"="&amp;$A298,Calculations!CY$8:CY$257)</f>
        <v>0</v>
      </c>
      <c r="M298" s="147">
        <f>SUMIF(Calculations!$CQ$8:$CQ$257,"="&amp;$A298,Calculations!CZ$8:CZ$257)</f>
        <v>0</v>
      </c>
      <c r="N298" s="148">
        <f>SUMIF(Calculations!$CQ$8:$CQ$257,"="&amp;$A298,Calculations!DA$8:DA$257)</f>
        <v>0</v>
      </c>
    </row>
    <row r="299" spans="1:34" x14ac:dyDescent="0.2">
      <c r="A299" s="72" t="str">
        <f>+IF('Detailed Input'!A62="","",'Detailed Input'!A62)</f>
        <v/>
      </c>
      <c r="B299" s="224" t="str">
        <f>+IF('Detailed Input'!B62="","",'Detailed Input'!B62)</f>
        <v/>
      </c>
      <c r="C299" s="224"/>
      <c r="D299" s="230"/>
      <c r="E299" s="151">
        <f>SUMIF(Calculations!$CQ$8:$CQ$257,"="&amp;$A299,Calculations!CR$8:CR$257)</f>
        <v>0</v>
      </c>
      <c r="F299" s="147">
        <f>SUMIF(Calculations!$CQ$8:$CQ$257,"="&amp;$A299,Calculations!CS$8:CS$257)</f>
        <v>0</v>
      </c>
      <c r="G299" s="147">
        <f>SUMIF(Calculations!$CQ$8:$CQ$257,"="&amp;$A299,Calculations!CT$8:CT$257)</f>
        <v>0</v>
      </c>
      <c r="H299" s="147">
        <f>SUMIF(Calculations!$CQ$8:$CQ$257,"="&amp;$A299,Calculations!CU$8:CU$257)</f>
        <v>0</v>
      </c>
      <c r="I299" s="147">
        <f>SUMIF(Calculations!$CQ$8:$CQ$257,"="&amp;$A299,Calculations!CV$8:CV$257)</f>
        <v>0</v>
      </c>
      <c r="J299" s="147">
        <f>SUMIF(Calculations!$CQ$8:$CQ$257,"="&amp;$A299,Calculations!CW$8:CW$257)</f>
        <v>0</v>
      </c>
      <c r="K299" s="147">
        <f>SUMIF(Calculations!$CQ$8:$CQ$257,"="&amp;$A299,Calculations!CX$8:CX$257)</f>
        <v>0</v>
      </c>
      <c r="L299" s="147">
        <f>SUMIF(Calculations!$CQ$8:$CQ$257,"="&amp;$A299,Calculations!CY$8:CY$257)</f>
        <v>0</v>
      </c>
      <c r="M299" s="147">
        <f>SUMIF(Calculations!$CQ$8:$CQ$257,"="&amp;$A299,Calculations!CZ$8:CZ$257)</f>
        <v>0</v>
      </c>
      <c r="N299" s="148">
        <f>SUMIF(Calculations!$CQ$8:$CQ$257,"="&amp;$A299,Calculations!DA$8:DA$257)</f>
        <v>0</v>
      </c>
    </row>
    <row r="300" spans="1:34" x14ac:dyDescent="0.2">
      <c r="A300" s="72" t="str">
        <f>+IF('Detailed Input'!A63="","",'Detailed Input'!A63)</f>
        <v/>
      </c>
      <c r="B300" s="224" t="str">
        <f>+IF('Detailed Input'!B63="","",'Detailed Input'!B63)</f>
        <v/>
      </c>
      <c r="C300" s="224"/>
      <c r="D300" s="230"/>
      <c r="E300" s="151">
        <f>SUMIF(Calculations!$CQ$8:$CQ$257,"="&amp;$A300,Calculations!CR$8:CR$257)</f>
        <v>0</v>
      </c>
      <c r="F300" s="147">
        <f>SUMIF(Calculations!$CQ$8:$CQ$257,"="&amp;$A300,Calculations!CS$8:CS$257)</f>
        <v>0</v>
      </c>
      <c r="G300" s="147">
        <f>SUMIF(Calculations!$CQ$8:$CQ$257,"="&amp;$A300,Calculations!CT$8:CT$257)</f>
        <v>0</v>
      </c>
      <c r="H300" s="147">
        <f>SUMIF(Calculations!$CQ$8:$CQ$257,"="&amp;$A300,Calculations!CU$8:CU$257)</f>
        <v>0</v>
      </c>
      <c r="I300" s="147">
        <f>SUMIF(Calculations!$CQ$8:$CQ$257,"="&amp;$A300,Calculations!CV$8:CV$257)</f>
        <v>0</v>
      </c>
      <c r="J300" s="147">
        <f>SUMIF(Calculations!$CQ$8:$CQ$257,"="&amp;$A300,Calculations!CW$8:CW$257)</f>
        <v>0</v>
      </c>
      <c r="K300" s="147">
        <f>SUMIF(Calculations!$CQ$8:$CQ$257,"="&amp;$A300,Calculations!CX$8:CX$257)</f>
        <v>0</v>
      </c>
      <c r="L300" s="147">
        <f>SUMIF(Calculations!$CQ$8:$CQ$257,"="&amp;$A300,Calculations!CY$8:CY$257)</f>
        <v>0</v>
      </c>
      <c r="M300" s="147">
        <f>SUMIF(Calculations!$CQ$8:$CQ$257,"="&amp;$A300,Calculations!CZ$8:CZ$257)</f>
        <v>0</v>
      </c>
      <c r="N300" s="148">
        <f>SUMIF(Calculations!$CQ$8:$CQ$257,"="&amp;$A300,Calculations!DA$8:DA$257)</f>
        <v>0</v>
      </c>
      <c r="R300" s="3"/>
    </row>
    <row r="301" spans="1:34" x14ac:dyDescent="0.2">
      <c r="A301" s="72" t="str">
        <f>+IF('Detailed Input'!A64="","",'Detailed Input'!A64)</f>
        <v/>
      </c>
      <c r="B301" s="224" t="str">
        <f>+IF('Detailed Input'!B64="","",'Detailed Input'!B64)</f>
        <v/>
      </c>
      <c r="C301" s="224"/>
      <c r="D301" s="230"/>
      <c r="E301" s="151">
        <f>SUMIF(Calculations!$CQ$8:$CQ$257,"="&amp;$A301,Calculations!CR$8:CR$257)</f>
        <v>0</v>
      </c>
      <c r="F301" s="147">
        <f>SUMIF(Calculations!$CQ$8:$CQ$257,"="&amp;$A301,Calculations!CS$8:CS$257)</f>
        <v>0</v>
      </c>
      <c r="G301" s="147">
        <f>SUMIF(Calculations!$CQ$8:$CQ$257,"="&amp;$A301,Calculations!CT$8:CT$257)</f>
        <v>0</v>
      </c>
      <c r="H301" s="147">
        <f>SUMIF(Calculations!$CQ$8:$CQ$257,"="&amp;$A301,Calculations!CU$8:CU$257)</f>
        <v>0</v>
      </c>
      <c r="I301" s="147">
        <f>SUMIF(Calculations!$CQ$8:$CQ$257,"="&amp;$A301,Calculations!CV$8:CV$257)</f>
        <v>0</v>
      </c>
      <c r="J301" s="147">
        <f>SUMIF(Calculations!$CQ$8:$CQ$257,"="&amp;$A301,Calculations!CW$8:CW$257)</f>
        <v>0</v>
      </c>
      <c r="K301" s="147">
        <f>SUMIF(Calculations!$CQ$8:$CQ$257,"="&amp;$A301,Calculations!CX$8:CX$257)</f>
        <v>0</v>
      </c>
      <c r="L301" s="147">
        <f>SUMIF(Calculations!$CQ$8:$CQ$257,"="&amp;$A301,Calculations!CY$8:CY$257)</f>
        <v>0</v>
      </c>
      <c r="M301" s="147">
        <f>SUMIF(Calculations!$CQ$8:$CQ$257,"="&amp;$A301,Calculations!CZ$8:CZ$257)</f>
        <v>0</v>
      </c>
      <c r="N301" s="148">
        <f>SUMIF(Calculations!$CQ$8:$CQ$257,"="&amp;$A301,Calculations!DA$8:DA$257)</f>
        <v>0</v>
      </c>
      <c r="R301" s="3"/>
    </row>
    <row r="302" spans="1:34" x14ac:dyDescent="0.2">
      <c r="A302" s="72" t="str">
        <f>+IF('Detailed Input'!A65="","",'Detailed Input'!A65)</f>
        <v/>
      </c>
      <c r="B302" s="224" t="str">
        <f>+IF('Detailed Input'!B65="","",'Detailed Input'!B65)</f>
        <v/>
      </c>
      <c r="C302" s="224"/>
      <c r="D302" s="230"/>
      <c r="E302" s="151">
        <f>SUMIF(Calculations!$CQ$8:$CQ$257,"="&amp;$A302,Calculations!CR$8:CR$257)</f>
        <v>0</v>
      </c>
      <c r="F302" s="147">
        <f>SUMIF(Calculations!$CQ$8:$CQ$257,"="&amp;$A302,Calculations!CS$8:CS$257)</f>
        <v>0</v>
      </c>
      <c r="G302" s="147">
        <f>SUMIF(Calculations!$CQ$8:$CQ$257,"="&amp;$A302,Calculations!CT$8:CT$257)</f>
        <v>0</v>
      </c>
      <c r="H302" s="147">
        <f>SUMIF(Calculations!$CQ$8:$CQ$257,"="&amp;$A302,Calculations!CU$8:CU$257)</f>
        <v>0</v>
      </c>
      <c r="I302" s="147">
        <f>SUMIF(Calculations!$CQ$8:$CQ$257,"="&amp;$A302,Calculations!CV$8:CV$257)</f>
        <v>0</v>
      </c>
      <c r="J302" s="147">
        <f>SUMIF(Calculations!$CQ$8:$CQ$257,"="&amp;$A302,Calculations!CW$8:CW$257)</f>
        <v>0</v>
      </c>
      <c r="K302" s="147">
        <f>SUMIF(Calculations!$CQ$8:$CQ$257,"="&amp;$A302,Calculations!CX$8:CX$257)</f>
        <v>0</v>
      </c>
      <c r="L302" s="147">
        <f>SUMIF(Calculations!$CQ$8:$CQ$257,"="&amp;$A302,Calculations!CY$8:CY$257)</f>
        <v>0</v>
      </c>
      <c r="M302" s="147">
        <f>SUMIF(Calculations!$CQ$8:$CQ$257,"="&amp;$A302,Calculations!CZ$8:CZ$257)</f>
        <v>0</v>
      </c>
      <c r="N302" s="148">
        <f>SUMIF(Calculations!$CQ$8:$CQ$257,"="&amp;$A302,Calculations!DA$8:DA$257)</f>
        <v>0</v>
      </c>
      <c r="R302" s="3"/>
    </row>
    <row r="303" spans="1:34" x14ac:dyDescent="0.2">
      <c r="A303" s="72" t="str">
        <f>+IF('Detailed Input'!A66="","",'Detailed Input'!A66)</f>
        <v/>
      </c>
      <c r="B303" s="224" t="str">
        <f>+IF('Detailed Input'!B66="","",'Detailed Input'!B66)</f>
        <v/>
      </c>
      <c r="C303" s="224"/>
      <c r="D303" s="230"/>
      <c r="E303" s="151">
        <f>SUMIF(Calculations!$CQ$8:$CQ$257,"="&amp;$A303,Calculations!CR$8:CR$257)</f>
        <v>0</v>
      </c>
      <c r="F303" s="147">
        <f>SUMIF(Calculations!$CQ$8:$CQ$257,"="&amp;$A303,Calculations!CS$8:CS$257)</f>
        <v>0</v>
      </c>
      <c r="G303" s="147">
        <f>SUMIF(Calculations!$CQ$8:$CQ$257,"="&amp;$A303,Calculations!CT$8:CT$257)</f>
        <v>0</v>
      </c>
      <c r="H303" s="147">
        <f>SUMIF(Calculations!$CQ$8:$CQ$257,"="&amp;$A303,Calculations!CU$8:CU$257)</f>
        <v>0</v>
      </c>
      <c r="I303" s="147">
        <f>SUMIF(Calculations!$CQ$8:$CQ$257,"="&amp;$A303,Calculations!CV$8:CV$257)</f>
        <v>0</v>
      </c>
      <c r="J303" s="147">
        <f>SUMIF(Calculations!$CQ$8:$CQ$257,"="&amp;$A303,Calculations!CW$8:CW$257)</f>
        <v>0</v>
      </c>
      <c r="K303" s="147">
        <f>SUMIF(Calculations!$CQ$8:$CQ$257,"="&amp;$A303,Calculations!CX$8:CX$257)</f>
        <v>0</v>
      </c>
      <c r="L303" s="147">
        <f>SUMIF(Calculations!$CQ$8:$CQ$257,"="&amp;$A303,Calculations!CY$8:CY$257)</f>
        <v>0</v>
      </c>
      <c r="M303" s="147">
        <f>SUMIF(Calculations!$CQ$8:$CQ$257,"="&amp;$A303,Calculations!CZ$8:CZ$257)</f>
        <v>0</v>
      </c>
      <c r="N303" s="148">
        <f>SUMIF(Calculations!$CQ$8:$CQ$257,"="&amp;$A303,Calculations!DA$8:DA$257)</f>
        <v>0</v>
      </c>
      <c r="R303" s="3"/>
    </row>
    <row r="304" spans="1:34" x14ac:dyDescent="0.2">
      <c r="A304" s="72" t="str">
        <f>+IF('Detailed Input'!A67="","",'Detailed Input'!A67)</f>
        <v/>
      </c>
      <c r="B304" s="224" t="str">
        <f>+IF('Detailed Input'!B67="","",'Detailed Input'!B67)</f>
        <v/>
      </c>
      <c r="C304" s="224"/>
      <c r="D304" s="230"/>
      <c r="E304" s="151">
        <f>SUMIF(Calculations!$CQ$8:$CQ$257,"="&amp;$A304,Calculations!CR$8:CR$257)</f>
        <v>0</v>
      </c>
      <c r="F304" s="147">
        <f>SUMIF(Calculations!$CQ$8:$CQ$257,"="&amp;$A304,Calculations!CS$8:CS$257)</f>
        <v>0</v>
      </c>
      <c r="G304" s="147">
        <f>SUMIF(Calculations!$CQ$8:$CQ$257,"="&amp;$A304,Calculations!CT$8:CT$257)</f>
        <v>0</v>
      </c>
      <c r="H304" s="147">
        <f>SUMIF(Calculations!$CQ$8:$CQ$257,"="&amp;$A304,Calculations!CU$8:CU$257)</f>
        <v>0</v>
      </c>
      <c r="I304" s="147">
        <f>SUMIF(Calculations!$CQ$8:$CQ$257,"="&amp;$A304,Calculations!CV$8:CV$257)</f>
        <v>0</v>
      </c>
      <c r="J304" s="147">
        <f>SUMIF(Calculations!$CQ$8:$CQ$257,"="&amp;$A304,Calculations!CW$8:CW$257)</f>
        <v>0</v>
      </c>
      <c r="K304" s="147">
        <f>SUMIF(Calculations!$CQ$8:$CQ$257,"="&amp;$A304,Calculations!CX$8:CX$257)</f>
        <v>0</v>
      </c>
      <c r="L304" s="147">
        <f>SUMIF(Calculations!$CQ$8:$CQ$257,"="&amp;$A304,Calculations!CY$8:CY$257)</f>
        <v>0</v>
      </c>
      <c r="M304" s="147">
        <f>SUMIF(Calculations!$CQ$8:$CQ$257,"="&amp;$A304,Calculations!CZ$8:CZ$257)</f>
        <v>0</v>
      </c>
      <c r="N304" s="148">
        <f>SUMIF(Calculations!$CQ$8:$CQ$257,"="&amp;$A304,Calculations!DA$8:DA$257)</f>
        <v>0</v>
      </c>
      <c r="R304" s="3"/>
    </row>
    <row r="305" spans="1:18" x14ac:dyDescent="0.2">
      <c r="A305" s="72" t="str">
        <f>+IF('Detailed Input'!A68="","",'Detailed Input'!A68)</f>
        <v/>
      </c>
      <c r="B305" s="224" t="str">
        <f>+IF('Detailed Input'!B68="","",'Detailed Input'!B68)</f>
        <v/>
      </c>
      <c r="C305" s="224"/>
      <c r="D305" s="230"/>
      <c r="E305" s="151">
        <f>SUMIF(Calculations!$CQ$8:$CQ$257,"="&amp;$A305,Calculations!CR$8:CR$257)</f>
        <v>0</v>
      </c>
      <c r="F305" s="147">
        <f>SUMIF(Calculations!$CQ$8:$CQ$257,"="&amp;$A305,Calculations!CS$8:CS$257)</f>
        <v>0</v>
      </c>
      <c r="G305" s="147">
        <f>SUMIF(Calculations!$CQ$8:$CQ$257,"="&amp;$A305,Calculations!CT$8:CT$257)</f>
        <v>0</v>
      </c>
      <c r="H305" s="147">
        <f>SUMIF(Calculations!$CQ$8:$CQ$257,"="&amp;$A305,Calculations!CU$8:CU$257)</f>
        <v>0</v>
      </c>
      <c r="I305" s="147">
        <f>SUMIF(Calculations!$CQ$8:$CQ$257,"="&amp;$A305,Calculations!CV$8:CV$257)</f>
        <v>0</v>
      </c>
      <c r="J305" s="147">
        <f>SUMIF(Calculations!$CQ$8:$CQ$257,"="&amp;$A305,Calculations!CW$8:CW$257)</f>
        <v>0</v>
      </c>
      <c r="K305" s="147">
        <f>SUMIF(Calculations!$CQ$8:$CQ$257,"="&amp;$A305,Calculations!CX$8:CX$257)</f>
        <v>0</v>
      </c>
      <c r="L305" s="147">
        <f>SUMIF(Calculations!$CQ$8:$CQ$257,"="&amp;$A305,Calculations!CY$8:CY$257)</f>
        <v>0</v>
      </c>
      <c r="M305" s="147">
        <f>SUMIF(Calculations!$CQ$8:$CQ$257,"="&amp;$A305,Calculations!CZ$8:CZ$257)</f>
        <v>0</v>
      </c>
      <c r="N305" s="148">
        <f>SUMIF(Calculations!$CQ$8:$CQ$257,"="&amp;$A305,Calculations!DA$8:DA$257)</f>
        <v>0</v>
      </c>
      <c r="R305" s="3"/>
    </row>
    <row r="306" spans="1:18" x14ac:dyDescent="0.2">
      <c r="A306" s="72" t="str">
        <f>+IF('Detailed Input'!A69="","",'Detailed Input'!A69)</f>
        <v/>
      </c>
      <c r="B306" s="224" t="str">
        <f>+IF('Detailed Input'!B69="","",'Detailed Input'!B69)</f>
        <v/>
      </c>
      <c r="C306" s="224"/>
      <c r="D306" s="230"/>
      <c r="E306" s="151">
        <f>SUMIF(Calculations!$CQ$8:$CQ$257,"="&amp;$A306,Calculations!CR$8:CR$257)</f>
        <v>0</v>
      </c>
      <c r="F306" s="147">
        <f>SUMIF(Calculations!$CQ$8:$CQ$257,"="&amp;$A306,Calculations!CS$8:CS$257)</f>
        <v>0</v>
      </c>
      <c r="G306" s="147">
        <f>SUMIF(Calculations!$CQ$8:$CQ$257,"="&amp;$A306,Calculations!CT$8:CT$257)</f>
        <v>0</v>
      </c>
      <c r="H306" s="147">
        <f>SUMIF(Calculations!$CQ$8:$CQ$257,"="&amp;$A306,Calculations!CU$8:CU$257)</f>
        <v>0</v>
      </c>
      <c r="I306" s="147">
        <f>SUMIF(Calculations!$CQ$8:$CQ$257,"="&amp;$A306,Calculations!CV$8:CV$257)</f>
        <v>0</v>
      </c>
      <c r="J306" s="147">
        <f>SUMIF(Calculations!$CQ$8:$CQ$257,"="&amp;$A306,Calculations!CW$8:CW$257)</f>
        <v>0</v>
      </c>
      <c r="K306" s="147">
        <f>SUMIF(Calculations!$CQ$8:$CQ$257,"="&amp;$A306,Calculations!CX$8:CX$257)</f>
        <v>0</v>
      </c>
      <c r="L306" s="147">
        <f>SUMIF(Calculations!$CQ$8:$CQ$257,"="&amp;$A306,Calculations!CY$8:CY$257)</f>
        <v>0</v>
      </c>
      <c r="M306" s="147">
        <f>SUMIF(Calculations!$CQ$8:$CQ$257,"="&amp;$A306,Calculations!CZ$8:CZ$257)</f>
        <v>0</v>
      </c>
      <c r="N306" s="148">
        <f>SUMIF(Calculations!$CQ$8:$CQ$257,"="&amp;$A306,Calculations!DA$8:DA$257)</f>
        <v>0</v>
      </c>
      <c r="R306" s="3"/>
    </row>
    <row r="307" spans="1:18" x14ac:dyDescent="0.2">
      <c r="A307" s="72" t="str">
        <f>+IF('Detailed Input'!A70="","",'Detailed Input'!A70)</f>
        <v/>
      </c>
      <c r="B307" s="224" t="str">
        <f>+IF('Detailed Input'!B70="","",'Detailed Input'!B70)</f>
        <v/>
      </c>
      <c r="C307" s="224"/>
      <c r="D307" s="230"/>
      <c r="E307" s="151">
        <f>SUMIF(Calculations!$CQ$8:$CQ$257,"="&amp;$A307,Calculations!CR$8:CR$257)</f>
        <v>0</v>
      </c>
      <c r="F307" s="147">
        <f>SUMIF(Calculations!$CQ$8:$CQ$257,"="&amp;$A307,Calculations!CS$8:CS$257)</f>
        <v>0</v>
      </c>
      <c r="G307" s="147">
        <f>SUMIF(Calculations!$CQ$8:$CQ$257,"="&amp;$A307,Calculations!CT$8:CT$257)</f>
        <v>0</v>
      </c>
      <c r="H307" s="147">
        <f>SUMIF(Calculations!$CQ$8:$CQ$257,"="&amp;$A307,Calculations!CU$8:CU$257)</f>
        <v>0</v>
      </c>
      <c r="I307" s="147">
        <f>SUMIF(Calculations!$CQ$8:$CQ$257,"="&amp;$A307,Calculations!CV$8:CV$257)</f>
        <v>0</v>
      </c>
      <c r="J307" s="147">
        <f>SUMIF(Calculations!$CQ$8:$CQ$257,"="&amp;$A307,Calculations!CW$8:CW$257)</f>
        <v>0</v>
      </c>
      <c r="K307" s="147">
        <f>SUMIF(Calculations!$CQ$8:$CQ$257,"="&amp;$A307,Calculations!CX$8:CX$257)</f>
        <v>0</v>
      </c>
      <c r="L307" s="147">
        <f>SUMIF(Calculations!$CQ$8:$CQ$257,"="&amp;$A307,Calculations!CY$8:CY$257)</f>
        <v>0</v>
      </c>
      <c r="M307" s="147">
        <f>SUMIF(Calculations!$CQ$8:$CQ$257,"="&amp;$A307,Calculations!CZ$8:CZ$257)</f>
        <v>0</v>
      </c>
      <c r="N307" s="148">
        <f>SUMIF(Calculations!$CQ$8:$CQ$257,"="&amp;$A307,Calculations!DA$8:DA$257)</f>
        <v>0</v>
      </c>
      <c r="R307" s="3"/>
    </row>
    <row r="308" spans="1:18" x14ac:dyDescent="0.2">
      <c r="A308" s="72" t="str">
        <f>+IF('Detailed Input'!A71="","",'Detailed Input'!A71)</f>
        <v/>
      </c>
      <c r="B308" s="224" t="str">
        <f>+IF('Detailed Input'!B71="","",'Detailed Input'!B71)</f>
        <v/>
      </c>
      <c r="C308" s="224"/>
      <c r="D308" s="230"/>
      <c r="E308" s="151">
        <f>SUMIF(Calculations!$CQ$8:$CQ$257,"="&amp;$A308,Calculations!CR$8:CR$257)</f>
        <v>0</v>
      </c>
      <c r="F308" s="147">
        <f>SUMIF(Calculations!$CQ$8:$CQ$257,"="&amp;$A308,Calculations!CS$8:CS$257)</f>
        <v>0</v>
      </c>
      <c r="G308" s="147">
        <f>SUMIF(Calculations!$CQ$8:$CQ$257,"="&amp;$A308,Calculations!CT$8:CT$257)</f>
        <v>0</v>
      </c>
      <c r="H308" s="147">
        <f>SUMIF(Calculations!$CQ$8:$CQ$257,"="&amp;$A308,Calculations!CU$8:CU$257)</f>
        <v>0</v>
      </c>
      <c r="I308" s="147">
        <f>SUMIF(Calculations!$CQ$8:$CQ$257,"="&amp;$A308,Calculations!CV$8:CV$257)</f>
        <v>0</v>
      </c>
      <c r="J308" s="147">
        <f>SUMIF(Calculations!$CQ$8:$CQ$257,"="&amp;$A308,Calculations!CW$8:CW$257)</f>
        <v>0</v>
      </c>
      <c r="K308" s="147">
        <f>SUMIF(Calculations!$CQ$8:$CQ$257,"="&amp;$A308,Calculations!CX$8:CX$257)</f>
        <v>0</v>
      </c>
      <c r="L308" s="147">
        <f>SUMIF(Calculations!$CQ$8:$CQ$257,"="&amp;$A308,Calculations!CY$8:CY$257)</f>
        <v>0</v>
      </c>
      <c r="M308" s="147">
        <f>SUMIF(Calculations!$CQ$8:$CQ$257,"="&amp;$A308,Calculations!CZ$8:CZ$257)</f>
        <v>0</v>
      </c>
      <c r="N308" s="148">
        <f>SUMIF(Calculations!$CQ$8:$CQ$257,"="&amp;$A308,Calculations!DA$8:DA$257)</f>
        <v>0</v>
      </c>
      <c r="R308" s="3"/>
    </row>
    <row r="309" spans="1:18" x14ac:dyDescent="0.2">
      <c r="A309" s="72" t="str">
        <f>+IF('Detailed Input'!A72="","",'Detailed Input'!A72)</f>
        <v/>
      </c>
      <c r="B309" s="224" t="str">
        <f>+IF('Detailed Input'!B72="","",'Detailed Input'!B72)</f>
        <v/>
      </c>
      <c r="C309" s="224"/>
      <c r="D309" s="230"/>
      <c r="E309" s="151">
        <f>SUMIF(Calculations!$CQ$8:$CQ$257,"="&amp;$A309,Calculations!CR$8:CR$257)</f>
        <v>0</v>
      </c>
      <c r="F309" s="147">
        <f>SUMIF(Calculations!$CQ$8:$CQ$257,"="&amp;$A309,Calculations!CS$8:CS$257)</f>
        <v>0</v>
      </c>
      <c r="G309" s="147">
        <f>SUMIF(Calculations!$CQ$8:$CQ$257,"="&amp;$A309,Calculations!CT$8:CT$257)</f>
        <v>0</v>
      </c>
      <c r="H309" s="147">
        <f>SUMIF(Calculations!$CQ$8:$CQ$257,"="&amp;$A309,Calculations!CU$8:CU$257)</f>
        <v>0</v>
      </c>
      <c r="I309" s="147">
        <f>SUMIF(Calculations!$CQ$8:$CQ$257,"="&amp;$A309,Calculations!CV$8:CV$257)</f>
        <v>0</v>
      </c>
      <c r="J309" s="147">
        <f>SUMIF(Calculations!$CQ$8:$CQ$257,"="&amp;$A309,Calculations!CW$8:CW$257)</f>
        <v>0</v>
      </c>
      <c r="K309" s="147">
        <f>SUMIF(Calculations!$CQ$8:$CQ$257,"="&amp;$A309,Calculations!CX$8:CX$257)</f>
        <v>0</v>
      </c>
      <c r="L309" s="147">
        <f>SUMIF(Calculations!$CQ$8:$CQ$257,"="&amp;$A309,Calculations!CY$8:CY$257)</f>
        <v>0</v>
      </c>
      <c r="M309" s="147">
        <f>SUMIF(Calculations!$CQ$8:$CQ$257,"="&amp;$A309,Calculations!CZ$8:CZ$257)</f>
        <v>0</v>
      </c>
      <c r="N309" s="148">
        <f>SUMIF(Calculations!$CQ$8:$CQ$257,"="&amp;$A309,Calculations!DA$8:DA$257)</f>
        <v>0</v>
      </c>
      <c r="R309" s="3"/>
    </row>
    <row r="310" spans="1:18" x14ac:dyDescent="0.2">
      <c r="A310" s="72" t="str">
        <f>+IF('Detailed Input'!A73="","",'Detailed Input'!A73)</f>
        <v/>
      </c>
      <c r="B310" s="224" t="str">
        <f>+IF('Detailed Input'!B73="","",'Detailed Input'!B73)</f>
        <v/>
      </c>
      <c r="C310" s="224"/>
      <c r="D310" s="230"/>
      <c r="E310" s="151">
        <f>SUMIF(Calculations!$CQ$8:$CQ$257,"="&amp;$A310,Calculations!CR$8:CR$257)</f>
        <v>0</v>
      </c>
      <c r="F310" s="147">
        <f>SUMIF(Calculations!$CQ$8:$CQ$257,"="&amp;$A310,Calculations!CS$8:CS$257)</f>
        <v>0</v>
      </c>
      <c r="G310" s="147">
        <f>SUMIF(Calculations!$CQ$8:$CQ$257,"="&amp;$A310,Calculations!CT$8:CT$257)</f>
        <v>0</v>
      </c>
      <c r="H310" s="147">
        <f>SUMIF(Calculations!$CQ$8:$CQ$257,"="&amp;$A310,Calculations!CU$8:CU$257)</f>
        <v>0</v>
      </c>
      <c r="I310" s="147">
        <f>SUMIF(Calculations!$CQ$8:$CQ$257,"="&amp;$A310,Calculations!CV$8:CV$257)</f>
        <v>0</v>
      </c>
      <c r="J310" s="147">
        <f>SUMIF(Calculations!$CQ$8:$CQ$257,"="&amp;$A310,Calculations!CW$8:CW$257)</f>
        <v>0</v>
      </c>
      <c r="K310" s="147">
        <f>SUMIF(Calculations!$CQ$8:$CQ$257,"="&amp;$A310,Calculations!CX$8:CX$257)</f>
        <v>0</v>
      </c>
      <c r="L310" s="147">
        <f>SUMIF(Calculations!$CQ$8:$CQ$257,"="&amp;$A310,Calculations!CY$8:CY$257)</f>
        <v>0</v>
      </c>
      <c r="M310" s="147">
        <f>SUMIF(Calculations!$CQ$8:$CQ$257,"="&amp;$A310,Calculations!CZ$8:CZ$257)</f>
        <v>0</v>
      </c>
      <c r="N310" s="148">
        <f>SUMIF(Calculations!$CQ$8:$CQ$257,"="&amp;$A310,Calculations!DA$8:DA$257)</f>
        <v>0</v>
      </c>
      <c r="R310" s="3"/>
    </row>
    <row r="311" spans="1:18" x14ac:dyDescent="0.2">
      <c r="A311" s="72" t="str">
        <f>+IF('Detailed Input'!A74="","",'Detailed Input'!A74)</f>
        <v/>
      </c>
      <c r="B311" s="224" t="str">
        <f>+IF('Detailed Input'!B74="","",'Detailed Input'!B74)</f>
        <v/>
      </c>
      <c r="C311" s="224"/>
      <c r="D311" s="230"/>
      <c r="E311" s="151">
        <f>SUMIF(Calculations!$CQ$8:$CQ$257,"="&amp;$A311,Calculations!CR$8:CR$257)</f>
        <v>0</v>
      </c>
      <c r="F311" s="147">
        <f>SUMIF(Calculations!$CQ$8:$CQ$257,"="&amp;$A311,Calculations!CS$8:CS$257)</f>
        <v>0</v>
      </c>
      <c r="G311" s="147">
        <f>SUMIF(Calculations!$CQ$8:$CQ$257,"="&amp;$A311,Calculations!CT$8:CT$257)</f>
        <v>0</v>
      </c>
      <c r="H311" s="147">
        <f>SUMIF(Calculations!$CQ$8:$CQ$257,"="&amp;$A311,Calculations!CU$8:CU$257)</f>
        <v>0</v>
      </c>
      <c r="I311" s="147">
        <f>SUMIF(Calculations!$CQ$8:$CQ$257,"="&amp;$A311,Calculations!CV$8:CV$257)</f>
        <v>0</v>
      </c>
      <c r="J311" s="147">
        <f>SUMIF(Calculations!$CQ$8:$CQ$257,"="&amp;$A311,Calculations!CW$8:CW$257)</f>
        <v>0</v>
      </c>
      <c r="K311" s="147">
        <f>SUMIF(Calculations!$CQ$8:$CQ$257,"="&amp;$A311,Calculations!CX$8:CX$257)</f>
        <v>0</v>
      </c>
      <c r="L311" s="147">
        <f>SUMIF(Calculations!$CQ$8:$CQ$257,"="&amp;$A311,Calculations!CY$8:CY$257)</f>
        <v>0</v>
      </c>
      <c r="M311" s="147">
        <f>SUMIF(Calculations!$CQ$8:$CQ$257,"="&amp;$A311,Calculations!CZ$8:CZ$257)</f>
        <v>0</v>
      </c>
      <c r="N311" s="148">
        <f>SUMIF(Calculations!$CQ$8:$CQ$257,"="&amp;$A311,Calculations!DA$8:DA$257)</f>
        <v>0</v>
      </c>
      <c r="R311" s="3"/>
    </row>
    <row r="312" spans="1:18" x14ac:dyDescent="0.2">
      <c r="A312" s="160" t="str">
        <f>+IF('Detailed Input'!A75="","",'Detailed Input'!A75)</f>
        <v/>
      </c>
      <c r="B312" s="231" t="str">
        <f>+IF('Detailed Input'!B75="","",'Detailed Input'!B75)</f>
        <v/>
      </c>
      <c r="C312" s="231"/>
      <c r="D312" s="232"/>
      <c r="E312" s="161">
        <f>SUMIF(Calculations!$CQ$8:$CQ$257,"="&amp;$A312,Calculations!CR$8:CR$257)</f>
        <v>0</v>
      </c>
      <c r="F312" s="162">
        <f>SUMIF(Calculations!$CQ$8:$CQ$257,"="&amp;$A312,Calculations!CS$8:CS$257)</f>
        <v>0</v>
      </c>
      <c r="G312" s="162">
        <f>SUMIF(Calculations!$CQ$8:$CQ$257,"="&amp;$A312,Calculations!CT$8:CT$257)</f>
        <v>0</v>
      </c>
      <c r="H312" s="162">
        <f>SUMIF(Calculations!$CQ$8:$CQ$257,"="&amp;$A312,Calculations!CU$8:CU$257)</f>
        <v>0</v>
      </c>
      <c r="I312" s="162">
        <f>SUMIF(Calculations!$CQ$8:$CQ$257,"="&amp;$A312,Calculations!CV$8:CV$257)</f>
        <v>0</v>
      </c>
      <c r="J312" s="162">
        <f>SUMIF(Calculations!$CQ$8:$CQ$257,"="&amp;$A312,Calculations!CW$8:CW$257)</f>
        <v>0</v>
      </c>
      <c r="K312" s="162">
        <f>SUMIF(Calculations!$CQ$8:$CQ$257,"="&amp;$A312,Calculations!CX$8:CX$257)</f>
        <v>0</v>
      </c>
      <c r="L312" s="162">
        <f>SUMIF(Calculations!$CQ$8:$CQ$257,"="&amp;$A312,Calculations!CY$8:CY$257)</f>
        <v>0</v>
      </c>
      <c r="M312" s="162">
        <f>SUMIF(Calculations!$CQ$8:$CQ$257,"="&amp;$A312,Calculations!CZ$8:CZ$257)</f>
        <v>0</v>
      </c>
      <c r="N312" s="163">
        <f>SUMIF(Calculations!$CQ$8:$CQ$257,"="&amp;$A312,Calculations!DA$8:DA$257)</f>
        <v>0</v>
      </c>
      <c r="R312" s="3"/>
    </row>
    <row r="313" spans="1:18" ht="13.5" thickBot="1" x14ac:dyDescent="0.25">
      <c r="A313" s="121"/>
      <c r="B313" s="229" t="s">
        <v>22</v>
      </c>
      <c r="C313" s="229"/>
      <c r="D313" s="229"/>
      <c r="E313" s="152">
        <f t="shared" ref="E313:N313" si="489">SUM(E262:E312)</f>
        <v>0</v>
      </c>
      <c r="F313" s="149">
        <f t="shared" si="489"/>
        <v>0</v>
      </c>
      <c r="G313" s="149">
        <f t="shared" si="489"/>
        <v>0</v>
      </c>
      <c r="H313" s="149">
        <f t="shared" si="489"/>
        <v>0</v>
      </c>
      <c r="I313" s="149">
        <f t="shared" si="489"/>
        <v>0</v>
      </c>
      <c r="J313" s="149">
        <f t="shared" si="489"/>
        <v>0</v>
      </c>
      <c r="K313" s="149">
        <f t="shared" si="489"/>
        <v>0</v>
      </c>
      <c r="L313" s="149">
        <f t="shared" si="489"/>
        <v>0</v>
      </c>
      <c r="M313" s="149">
        <f t="shared" si="489"/>
        <v>0</v>
      </c>
      <c r="N313" s="150">
        <f t="shared" si="489"/>
        <v>0</v>
      </c>
      <c r="R313" s="3"/>
    </row>
    <row r="314" spans="1:18" x14ac:dyDescent="0.2">
      <c r="R314" s="3"/>
    </row>
    <row r="315" spans="1:18" ht="13.5" thickBot="1" x14ac:dyDescent="0.25">
      <c r="A315" s="20" t="s">
        <v>66</v>
      </c>
      <c r="R315" s="3"/>
    </row>
    <row r="316" spans="1:18" x14ac:dyDescent="0.2">
      <c r="A316" s="236" t="s">
        <v>0</v>
      </c>
      <c r="B316" s="226" t="s">
        <v>8</v>
      </c>
      <c r="C316" s="227"/>
      <c r="D316" s="227"/>
      <c r="E316" s="228"/>
      <c r="R316" s="3"/>
    </row>
    <row r="317" spans="1:18" x14ac:dyDescent="0.2">
      <c r="A317" s="237"/>
      <c r="B317" s="83" t="s">
        <v>7</v>
      </c>
      <c r="C317" s="81" t="s">
        <v>21</v>
      </c>
      <c r="D317" s="69" t="s">
        <v>1</v>
      </c>
      <c r="E317" s="82" t="s">
        <v>2</v>
      </c>
      <c r="R317" s="3"/>
    </row>
    <row r="318" spans="1:18" x14ac:dyDescent="0.2">
      <c r="A318" s="72">
        <f>+'Detailed Input'!A6</f>
        <v>2013</v>
      </c>
      <c r="B318" s="84">
        <f>+'Detailed Input'!B6</f>
        <v>0</v>
      </c>
      <c r="C318" s="77">
        <f>+B318</f>
        <v>0</v>
      </c>
      <c r="D318" s="77">
        <f>SUMPRODUCT(L8:L257,F8:F257)</f>
        <v>0</v>
      </c>
      <c r="E318" s="78">
        <f>+C318-D318</f>
        <v>0</v>
      </c>
    </row>
    <row r="319" spans="1:18" x14ac:dyDescent="0.2">
      <c r="A319" s="72">
        <f>+'Detailed Input'!A7</f>
        <v>2014</v>
      </c>
      <c r="B319" s="84">
        <f>+'Detailed Input'!B7</f>
        <v>0</v>
      </c>
      <c r="C319" s="77">
        <f t="shared" ref="C319:C327" si="490">IF(AddBud="yes",B319+E318,B319)</f>
        <v>0</v>
      </c>
      <c r="D319" s="77">
        <f>SUMPRODUCT(U8:U257,O8:O257)</f>
        <v>0</v>
      </c>
      <c r="E319" s="78">
        <f t="shared" ref="E319:E327" si="491">+C319-D319</f>
        <v>0</v>
      </c>
    </row>
    <row r="320" spans="1:18" x14ac:dyDescent="0.2">
      <c r="A320" s="72">
        <f>+'Detailed Input'!A8</f>
        <v>2015</v>
      </c>
      <c r="B320" s="84">
        <f>+'Detailed Input'!B8</f>
        <v>0</v>
      </c>
      <c r="C320" s="77">
        <f t="shared" si="490"/>
        <v>0</v>
      </c>
      <c r="D320" s="77">
        <f>SUMPRODUCT(AD8:AD257,X8:X257)</f>
        <v>0</v>
      </c>
      <c r="E320" s="78">
        <f t="shared" si="491"/>
        <v>0</v>
      </c>
    </row>
    <row r="321" spans="1:5" x14ac:dyDescent="0.2">
      <c r="A321" s="72">
        <f>+'Detailed Input'!A9</f>
        <v>2016</v>
      </c>
      <c r="B321" s="84">
        <f>+'Detailed Input'!B9</f>
        <v>0</v>
      </c>
      <c r="C321" s="77">
        <f t="shared" si="490"/>
        <v>0</v>
      </c>
      <c r="D321" s="77">
        <f>SUMPRODUCT(AM8:AM257,AG8:AG257)</f>
        <v>0</v>
      </c>
      <c r="E321" s="78">
        <f t="shared" si="491"/>
        <v>0</v>
      </c>
    </row>
    <row r="322" spans="1:5" x14ac:dyDescent="0.2">
      <c r="A322" s="72">
        <f>+'Detailed Input'!A10</f>
        <v>2017</v>
      </c>
      <c r="B322" s="84">
        <f>+'Detailed Input'!B10</f>
        <v>0</v>
      </c>
      <c r="C322" s="77">
        <f t="shared" si="490"/>
        <v>0</v>
      </c>
      <c r="D322" s="77">
        <f>SUMPRODUCT(AV8:AV257,AP8:AP257)</f>
        <v>0</v>
      </c>
      <c r="E322" s="78">
        <f t="shared" si="491"/>
        <v>0</v>
      </c>
    </row>
    <row r="323" spans="1:5" x14ac:dyDescent="0.2">
      <c r="A323" s="72">
        <f>+'Detailed Input'!A11</f>
        <v>2018</v>
      </c>
      <c r="B323" s="84">
        <f>+'Detailed Input'!B11</f>
        <v>0</v>
      </c>
      <c r="C323" s="77">
        <f t="shared" si="490"/>
        <v>0</v>
      </c>
      <c r="D323" s="77">
        <f>SUMPRODUCT(BE8:BE257,AY8:AY257)</f>
        <v>0</v>
      </c>
      <c r="E323" s="78">
        <f t="shared" si="491"/>
        <v>0</v>
      </c>
    </row>
    <row r="324" spans="1:5" x14ac:dyDescent="0.2">
      <c r="A324" s="72">
        <f>+'Detailed Input'!A12</f>
        <v>2019</v>
      </c>
      <c r="B324" s="84">
        <f>+'Detailed Input'!B12</f>
        <v>0</v>
      </c>
      <c r="C324" s="77">
        <f t="shared" si="490"/>
        <v>0</v>
      </c>
      <c r="D324" s="77">
        <f>SUMPRODUCT(BN8:BN257,BH8:BH257)</f>
        <v>0</v>
      </c>
      <c r="E324" s="78">
        <f t="shared" si="491"/>
        <v>0</v>
      </c>
    </row>
    <row r="325" spans="1:5" x14ac:dyDescent="0.2">
      <c r="A325" s="72">
        <f>+'Detailed Input'!A13</f>
        <v>2020</v>
      </c>
      <c r="B325" s="84">
        <f>+'Detailed Input'!B13</f>
        <v>0</v>
      </c>
      <c r="C325" s="77">
        <f t="shared" si="490"/>
        <v>0</v>
      </c>
      <c r="D325" s="77">
        <f>SUMPRODUCT(BW8:BW257,BQ8:BQ257)</f>
        <v>0</v>
      </c>
      <c r="E325" s="78">
        <f t="shared" si="491"/>
        <v>0</v>
      </c>
    </row>
    <row r="326" spans="1:5" x14ac:dyDescent="0.2">
      <c r="A326" s="72">
        <f>+'Detailed Input'!A14</f>
        <v>2021</v>
      </c>
      <c r="B326" s="84">
        <f>+'Detailed Input'!B14</f>
        <v>0</v>
      </c>
      <c r="C326" s="77">
        <f t="shared" si="490"/>
        <v>0</v>
      </c>
      <c r="D326" s="77">
        <f>SUMPRODUCT(CF8:CF257,BZ8:BZ257)</f>
        <v>0</v>
      </c>
      <c r="E326" s="78">
        <f t="shared" si="491"/>
        <v>0</v>
      </c>
    </row>
    <row r="327" spans="1:5" ht="13.5" thickBot="1" x14ac:dyDescent="0.25">
      <c r="A327" s="73">
        <f>+'Detailed Input'!A15</f>
        <v>2022</v>
      </c>
      <c r="B327" s="85">
        <f>+'Detailed Input'!B15</f>
        <v>0</v>
      </c>
      <c r="C327" s="79">
        <f t="shared" si="490"/>
        <v>0</v>
      </c>
      <c r="D327" s="79">
        <f>SUMPRODUCT(CO8:CO257,CI8:CI257)</f>
        <v>0</v>
      </c>
      <c r="E327" s="80">
        <f t="shared" si="491"/>
        <v>0</v>
      </c>
    </row>
  </sheetData>
  <mergeCells count="166">
    <mergeCell ref="BJ6:BJ7"/>
    <mergeCell ref="BW6:BW7"/>
    <mergeCell ref="BO6:BO7"/>
    <mergeCell ref="BP6:BP7"/>
    <mergeCell ref="CO6:CO7"/>
    <mergeCell ref="BX6:BX7"/>
    <mergeCell ref="BY6:BY7"/>
    <mergeCell ref="BZ6:BZ7"/>
    <mergeCell ref="CA6:CA7"/>
    <mergeCell ref="CB6:CB7"/>
    <mergeCell ref="CD6:CD7"/>
    <mergeCell ref="CE6:CE7"/>
    <mergeCell ref="CF6:CF7"/>
    <mergeCell ref="CC6:CC7"/>
    <mergeCell ref="CH6:CH7"/>
    <mergeCell ref="CI6:CI7"/>
    <mergeCell ref="CJ6:CJ7"/>
    <mergeCell ref="CK6:CK7"/>
    <mergeCell ref="CM6:CM7"/>
    <mergeCell ref="CN6:CN7"/>
    <mergeCell ref="CG6:CG7"/>
    <mergeCell ref="A316:A317"/>
    <mergeCell ref="D6:D7"/>
    <mergeCell ref="K6:K7"/>
    <mergeCell ref="J6:J7"/>
    <mergeCell ref="A5:A7"/>
    <mergeCell ref="B5:B7"/>
    <mergeCell ref="BF6:BF7"/>
    <mergeCell ref="BG6:BG7"/>
    <mergeCell ref="BH6:BH7"/>
    <mergeCell ref="AB6:AB7"/>
    <mergeCell ref="AC6:AC7"/>
    <mergeCell ref="AD6:AD7"/>
    <mergeCell ref="BB6:BB7"/>
    <mergeCell ref="AI6:AI7"/>
    <mergeCell ref="B311:D311"/>
    <mergeCell ref="B307:D307"/>
    <mergeCell ref="B308:D308"/>
    <mergeCell ref="B309:D309"/>
    <mergeCell ref="B310:D310"/>
    <mergeCell ref="B316:E316"/>
    <mergeCell ref="AK6:AK7"/>
    <mergeCell ref="AL6:AL7"/>
    <mergeCell ref="AM6:AM7"/>
    <mergeCell ref="U6:U7"/>
    <mergeCell ref="Q6:Q7"/>
    <mergeCell ref="M6:M7"/>
    <mergeCell ref="E6:E7"/>
    <mergeCell ref="F6:F7"/>
    <mergeCell ref="G6:G7"/>
    <mergeCell ref="B301:D301"/>
    <mergeCell ref="X6:X7"/>
    <mergeCell ref="Y6:Y7"/>
    <mergeCell ref="S6:S7"/>
    <mergeCell ref="T6:T7"/>
    <mergeCell ref="B297:D297"/>
    <mergeCell ref="B293:D293"/>
    <mergeCell ref="AH6:AH7"/>
    <mergeCell ref="AE6:AE7"/>
    <mergeCell ref="AF6:AF7"/>
    <mergeCell ref="AG6:AG7"/>
    <mergeCell ref="AU6:AU7"/>
    <mergeCell ref="BA6:BA7"/>
    <mergeCell ref="CG5:CO5"/>
    <mergeCell ref="BE6:BE7"/>
    <mergeCell ref="BO5:BW5"/>
    <mergeCell ref="I6:I7"/>
    <mergeCell ref="AV6:AV7"/>
    <mergeCell ref="R6:R7"/>
    <mergeCell ref="AA6:AA7"/>
    <mergeCell ref="AJ6:AJ7"/>
    <mergeCell ref="AS6:AS7"/>
    <mergeCell ref="AR6:AR7"/>
    <mergeCell ref="AN6:AN7"/>
    <mergeCell ref="AO6:AO7"/>
    <mergeCell ref="AP6:AP7"/>
    <mergeCell ref="AQ6:AQ7"/>
    <mergeCell ref="BI6:BI7"/>
    <mergeCell ref="BK6:BK7"/>
    <mergeCell ref="BQ6:BQ7"/>
    <mergeCell ref="BR6:BR7"/>
    <mergeCell ref="BT6:BT7"/>
    <mergeCell ref="BS6:BS7"/>
    <mergeCell ref="BU6:BU7"/>
    <mergeCell ref="BV6:BV7"/>
    <mergeCell ref="B296:D296"/>
    <mergeCell ref="B289:D289"/>
    <mergeCell ref="B290:D290"/>
    <mergeCell ref="B291:D291"/>
    <mergeCell ref="B292:D292"/>
    <mergeCell ref="B313:D313"/>
    <mergeCell ref="B298:D298"/>
    <mergeCell ref="B299:D299"/>
    <mergeCell ref="B300:D300"/>
    <mergeCell ref="B312:D312"/>
    <mergeCell ref="B302:D302"/>
    <mergeCell ref="B303:D303"/>
    <mergeCell ref="B304:D304"/>
    <mergeCell ref="B305:D305"/>
    <mergeCell ref="B306:D306"/>
    <mergeCell ref="B286:D286"/>
    <mergeCell ref="B287:D287"/>
    <mergeCell ref="B288:D288"/>
    <mergeCell ref="B281:D281"/>
    <mergeCell ref="B282:D282"/>
    <mergeCell ref="B283:D283"/>
    <mergeCell ref="B284:D284"/>
    <mergeCell ref="B294:D294"/>
    <mergeCell ref="B295:D295"/>
    <mergeCell ref="B277:D277"/>
    <mergeCell ref="B278:D278"/>
    <mergeCell ref="B279:D279"/>
    <mergeCell ref="B280:D280"/>
    <mergeCell ref="B273:D273"/>
    <mergeCell ref="B274:D274"/>
    <mergeCell ref="B275:D275"/>
    <mergeCell ref="B276:D276"/>
    <mergeCell ref="B285:D285"/>
    <mergeCell ref="B263:D263"/>
    <mergeCell ref="B264:D264"/>
    <mergeCell ref="DL6:DU6"/>
    <mergeCell ref="EH6:EI6"/>
    <mergeCell ref="E260:N260"/>
    <mergeCell ref="B269:D269"/>
    <mergeCell ref="B270:D270"/>
    <mergeCell ref="B271:D271"/>
    <mergeCell ref="B272:D272"/>
    <mergeCell ref="B265:D265"/>
    <mergeCell ref="B266:D266"/>
    <mergeCell ref="B267:D267"/>
    <mergeCell ref="B268:D268"/>
    <mergeCell ref="N6:N7"/>
    <mergeCell ref="H6:H7"/>
    <mergeCell ref="L6:L7"/>
    <mergeCell ref="Z6:Z7"/>
    <mergeCell ref="V6:V7"/>
    <mergeCell ref="W6:W7"/>
    <mergeCell ref="DB6:DK6"/>
    <mergeCell ref="AZ6:AZ7"/>
    <mergeCell ref="BL6:BL7"/>
    <mergeCell ref="BM6:BM7"/>
    <mergeCell ref="BN6:BN7"/>
    <mergeCell ref="A260:A261"/>
    <mergeCell ref="B260:D261"/>
    <mergeCell ref="DV6:EE6"/>
    <mergeCell ref="C5:C7"/>
    <mergeCell ref="CQ6:CQ7"/>
    <mergeCell ref="CR6:DA6"/>
    <mergeCell ref="O6:O7"/>
    <mergeCell ref="P6:P7"/>
    <mergeCell ref="B262:D262"/>
    <mergeCell ref="V5:AD5"/>
    <mergeCell ref="M5:U5"/>
    <mergeCell ref="D5:L5"/>
    <mergeCell ref="BF5:BN5"/>
    <mergeCell ref="AW5:BE5"/>
    <mergeCell ref="AN5:AV5"/>
    <mergeCell ref="BC6:BC7"/>
    <mergeCell ref="BD6:BD7"/>
    <mergeCell ref="AE5:AM5"/>
    <mergeCell ref="CL6:CL7"/>
    <mergeCell ref="BX5:CF5"/>
    <mergeCell ref="AW6:AW7"/>
    <mergeCell ref="AX6:AX7"/>
    <mergeCell ref="AY6:AY7"/>
    <mergeCell ref="AT6:AT7"/>
  </mergeCells>
  <phoneticPr fontId="2" type="noConversion"/>
  <conditionalFormatting sqref="E262:N312">
    <cfRule type="cellIs" dxfId="0" priority="1" stopIfTrue="1" operator="notEqual">
      <formula>0</formula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Input</vt:lpstr>
      <vt:lpstr>Results</vt:lpstr>
      <vt:lpstr>Detailed Input</vt:lpstr>
      <vt:lpstr>Calculations</vt:lpstr>
      <vt:lpstr>AddBud</vt:lpstr>
      <vt:lpstr>ARRC0</vt:lpstr>
      <vt:lpstr>ARRC1</vt:lpstr>
      <vt:lpstr>ARRC2</vt:lpstr>
      <vt:lpstr>ARRMethod</vt:lpstr>
      <vt:lpstr>ARRPI</vt:lpstr>
      <vt:lpstr>ARRR0</vt:lpstr>
      <vt:lpstr>ARRR1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</dc:creator>
  <cp:lastModifiedBy>Manu Moritz</cp:lastModifiedBy>
  <dcterms:created xsi:type="dcterms:W3CDTF">2011-12-07T21:04:58Z</dcterms:created>
  <dcterms:modified xsi:type="dcterms:W3CDTF">2012-04-09T14:40:19Z</dcterms:modified>
</cp:coreProperties>
</file>